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470" tabRatio="675" activeTab="0"/>
  </bookViews>
  <sheets>
    <sheet name="Pakiet 1" sheetId="1" r:id="rId1"/>
    <sheet name="Pakiet 2" sheetId="2" r:id="rId2"/>
  </sheets>
  <externalReferences>
    <externalReference r:id="rId5"/>
    <externalReference r:id="rId6"/>
    <externalReference r:id="rId7"/>
  </externalReferences>
  <definedNames>
    <definedName name="Excel_BuiltIn_Print_Area_1">'Pakiet 1'!$A$5:$M$115</definedName>
    <definedName name="Excel_BuiltIn_Print_Area_1_1">'Pakiet 1'!$A$5:$M$128</definedName>
    <definedName name="grupakrwi_1">'[1]Jarocin ZZOZ full'!$F$6</definedName>
    <definedName name="kurs">'[2]Classic'!$G$14</definedName>
    <definedName name="_xlnm.Print_Area" localSheetId="0">'Pakiet 1'!$A$5:$M$119</definedName>
    <definedName name="screenenzym">'[3]FULL przetarg'!#REF!</definedName>
    <definedName name="screenenzym_1">'[1]Jarocin ZZOZ full'!#REF!</definedName>
  </definedNames>
  <calcPr fullCalcOnLoad="1"/>
</workbook>
</file>

<file path=xl/sharedStrings.xml><?xml version="1.0" encoding="utf-8"?>
<sst xmlns="http://schemas.openxmlformats.org/spreadsheetml/2006/main" count="222" uniqueCount="164">
  <si>
    <t>Lp.</t>
  </si>
  <si>
    <t>Nazwa towaru</t>
  </si>
  <si>
    <t>Ilośc oznaczeń na 2 lata</t>
  </si>
  <si>
    <t>J.M.</t>
  </si>
  <si>
    <t>ILOŚĆ OP. NA 2 LATA</t>
  </si>
  <si>
    <t>Wartość netto</t>
  </si>
  <si>
    <t>VAT %</t>
  </si>
  <si>
    <t>Wartość Brutto</t>
  </si>
  <si>
    <t>Odczynnik do badania grupy krwi metodą automatyczną oznaczanie anty A,anty-B,antyDVI(-),anty DVI(+),izoaglutyniny A1/B</t>
  </si>
  <si>
    <t>op</t>
  </si>
  <si>
    <t>Odczynnik do pełnego oznaczenia grupy krwi noworodka ( A-B-DVI(-)DVI(-)/kontrola BTA)</t>
  </si>
  <si>
    <t>Odczynnik do skryningu przeciwcial na 3 krw. Wzorcowych w PTA LISS i próby zgodności w środowisku PTA LISS</t>
  </si>
  <si>
    <t>Odczynnik do BTA w surowicy monospecyficznej IgG</t>
  </si>
  <si>
    <t>Odczynnik do bezpośredniego Testu Antyglobulinowego o profilu anty- IgG, anty- IgM,anty- IgA,anty- C3c, anty C3d, kontrola</t>
  </si>
  <si>
    <t>Odczynnik do oznaczania fenotypu Rh o profilu anty-e, anty-E, anty-c, anty-C, anty -K</t>
  </si>
  <si>
    <t>Odczynnik do oznaczania antygenu Cw</t>
  </si>
  <si>
    <t>Odczynnik do wykrywania przeciwciał antyheparynowych z kontrolami pozytywnymi i negatywnymi</t>
  </si>
  <si>
    <t>Odczynnik do oznaczania antygenu K</t>
  </si>
  <si>
    <t>Odczynniki,kontrole i materiały dodatkowe oraz odczynniki wymagane do wykonania  podanej ilości badań w zaokrągleniu do pełnego opakowania</t>
  </si>
  <si>
    <t>Krwinki wzorcowe do badania izoaglutynin A1/B</t>
  </si>
  <si>
    <t>wg wymagań producenta</t>
  </si>
  <si>
    <t>op.</t>
  </si>
  <si>
    <t>Krwinki wzorcowe do skryningu przeciwciał zawieszone w LISS</t>
  </si>
  <si>
    <t>Zewnątrzlaboratoryjna międzynarodowa kontrola jakości potwierdzona certyfikatem w zakresie podstawowym</t>
  </si>
  <si>
    <t>zestaw</t>
  </si>
  <si>
    <t>Końcówki do pipety (1op=1000szt)</t>
  </si>
  <si>
    <t>Inne wymagane do pracy urządzeń</t>
  </si>
  <si>
    <t>Toner do drukarki sprzężonej z analizatorem</t>
  </si>
  <si>
    <t>szt</t>
  </si>
  <si>
    <t>Bęben do drukarki sprzężonej z analizatorem</t>
  </si>
  <si>
    <t>Etykiety do drukowania kodów paskowych</t>
  </si>
  <si>
    <t>Sól płucząca do analizatora</t>
  </si>
  <si>
    <t>Sól myjąca do analizatora</t>
  </si>
  <si>
    <t>Środek anty pieniący</t>
  </si>
  <si>
    <t>Modyfikowany odczynnik LISS do badań manualnych</t>
  </si>
  <si>
    <t>Modyfikowany odczynnik LISS do analizatora</t>
  </si>
  <si>
    <t xml:space="preserve">RAZEM: </t>
  </si>
  <si>
    <t>Tabela 2  do pakietu nr 1 - Dzierżawa urządzeń wraz z oprogramowaniem i systemem informatycznym do mikrometody żelowej</t>
  </si>
  <si>
    <t>Opis urządzenia</t>
  </si>
  <si>
    <t>2 LATA ( w miesiącach)</t>
  </si>
  <si>
    <t xml:space="preserve">Cena netto za 1 miesiąc </t>
  </si>
  <si>
    <t xml:space="preserve">Cena brutto za 1 miesiąc </t>
  </si>
  <si>
    <t>Wartość netto dzierżawy</t>
  </si>
  <si>
    <t>Wartość brutto dzierżawy</t>
  </si>
  <si>
    <t>Netto</t>
  </si>
  <si>
    <t>VAT</t>
  </si>
  <si>
    <t>Brutto</t>
  </si>
  <si>
    <t xml:space="preserve">Odczynniki i materiały do metody żelowej </t>
  </si>
  <si>
    <t>8% i 23%</t>
  </si>
  <si>
    <t>Dzierżawa urządzeń i oprogramowania do mikrometody żelowej do pakietu nr 1</t>
  </si>
  <si>
    <t>Razem</t>
  </si>
  <si>
    <t>X</t>
  </si>
  <si>
    <t>Warunki graniczne (potwierdzić lub wpisać opis - zgodnie z wymaganiami)</t>
  </si>
  <si>
    <t>Tabela 1 - Odczynniki i materiały do metody żelowej do posiadanego analizatora IH-1000 oraz analizatora dodatkowego i zapasowego</t>
  </si>
  <si>
    <t>4 x rok dla 2 lokalizacji</t>
  </si>
  <si>
    <t>Karty do kalibracji analizatora</t>
  </si>
  <si>
    <t>6000 szt.</t>
  </si>
  <si>
    <t>Środek płuczący do analizatora</t>
  </si>
  <si>
    <t>środek odkażający do analizatora</t>
  </si>
  <si>
    <t>Dwa automatyczne analizatory w tym jeden zapasowy wraz z dwoma zestawami manualnymi [inkubator na 36 mikrokart z możliwością inkubacji głowicy wirówki, wirówka na minimum 20 mikrokart, dozownik do diluentów,pipeta nieelektroniczna 2 szt., statyw roboczy]; licencja oprogramowania do pracowni serologii zintegrowana z modułem banku krwi - na 6 stanowisk z niezbędnym sprzętem komputerowym w dwóch lokalizacjach. Dodatkowy komputer z oprogramowaniem umożliwiającym spięcie posiadanego oraz dzierżawionego analizatora. Skaner żył.
 IH-1000 i IH-500 z niezbędnym oprzyrządowaniem wraz z zestawami manualnymi: inkubator ID-Incubator 37SII, wirówka ID-Centrifuge 24S, dozownik ID-Dispenser green, pipeta nieelektroniczna ID-Pipetor FP-6 (2 szt.), statyw ID-Working Table, licencja oprogramowania do pracowni serologii zintegrowana z modułem banku krwi Delphyn- na 6 stanowisk z niezbędnym sprzętem komputerowym. Dodatkowy komputer z oprogramowaniem umożliwiającym spięcie posiadanego oraz dzierżawionego analizatora. Skaner żył AccuVein AV300.</t>
  </si>
  <si>
    <t xml:space="preserve">1. Drugi identyczny analizator oraz analizator zapasowy wykonujący całą procedurę badania od pobrania materiału z badanej próbki do przesłania wyniku do komputera w technice mikrotestów kolumnowych - </t>
  </si>
  <si>
    <t xml:space="preserve">Kolumny zawierające 6 kolumn wypełnionych żelowym podłożem separującym - </t>
  </si>
  <si>
    <t xml:space="preserve">2. W drugim identycznym analizatorze musi być dostępna funkcja wykonywania badań pilnych w postaci wyodrębnionego kanału dedykowanego wyłącznie do próbek CITO bez czasu oczekiwania na zakończenie aktualnie trwających procesów na pokładzie analizatora oraz minimum dwa niezależne tory oznaczeń - </t>
  </si>
  <si>
    <t xml:space="preserve">3. Wymagane zapewnienie systemu back-up pracującego na takich samych odczynnikach i wg identycznej procedury oznaczeń - </t>
  </si>
  <si>
    <t xml:space="preserve">4. Oprogramowanie własne analizatorów w języku polskim - </t>
  </si>
  <si>
    <t xml:space="preserve">5. Drugi identyczny analizator oraz zapasowy umożliwiający wykonanie następujących badań w technice aglutynacji kolumnowej ( kolumny wypełnione odczynnikami monoklonalnymi): - </t>
  </si>
  <si>
    <t xml:space="preserve">* grupa krwi układu AB0 z użyciem jednej serii odczynników monoklonalnych anty_A, anty _B podać nazwy klonów - </t>
  </si>
  <si>
    <t>*badanie grupy krwi noworodka innym klonem niż pierwsze badanie   podać nazwy klonów -</t>
  </si>
  <si>
    <t xml:space="preserve">*antygen RhD odczynnikiem monoklonalnym antyD wykrywa słabą ekspresję antygeny D: większość przypadków AgD tzw. slaby ( dawniej DU)oraz wykrywa antygen D kategorii DVI podać nazwy klonów - </t>
  </si>
  <si>
    <t xml:space="preserve">*przeciwciała grupowe do grupy krwi - izoaglutyniny A1, B - </t>
  </si>
  <si>
    <t xml:space="preserve">*badanie przeglądowe na obecność przeciwciał odpornościowych w Pośrednim Teście Antyglobulinowym (PTA-LISS)przy użyciu 3 krwinek wzorcowych włączając Cw. Mikrokarty zawierające 6 kolumn - </t>
  </si>
  <si>
    <t xml:space="preserve">*potwierdzenie grupy krwi w zakresie anty-A,anty-B,anty-Dkategoria DVI(-) dla biorców oraz DVI(+) dla dawców, mikrokolumny wypłnione fabrycznie odczynnikami - podać nazwy klonów - </t>
  </si>
  <si>
    <t xml:space="preserve">*badanie próby zgodności w środowisku PTA-LISS w pełni automatycznie - </t>
  </si>
  <si>
    <t xml:space="preserve">*możliwość wykonania autokontroli w sposób w pełni automatyczny w teście PTA-LISS w sposób w pełni automatyczny ( wykonywana w przypadku pozytywnych wyników w badaniu przeglądowym przeciwciał) - </t>
  </si>
  <si>
    <t xml:space="preserve">*Bezpośredni Test Antyglobulinowy w zakresie  anty-IgG, anty-IgM, anty-IgA, anty-C3c, anty-C3d - </t>
  </si>
  <si>
    <t xml:space="preserve">*Oznaczanie fenotypu Rh w zakresie anty-C, anty-c, anty-E, anty-E, anty- e, anty-K - </t>
  </si>
  <si>
    <t xml:space="preserve">Badania dodatkowe ( odczynniki umieszczone w kolumnach): - </t>
  </si>
  <si>
    <t xml:space="preserve">&lt; oznaczanie antygenu K - </t>
  </si>
  <si>
    <t xml:space="preserve">&lt;diagnostyka małopłytkowości indukowanej heparyną - </t>
  </si>
  <si>
    <t xml:space="preserve">6. Możliwość oznaczania grupy krwi w systemie manualnym - anty A, anty-B, anty-D dwoma seriami odczynników z dwóch różnych klonów w każdej swoistości oraz izoaglutynin A1,B - </t>
  </si>
  <si>
    <t xml:space="preserve">7. Drugi identyczny analizator oraz zapasowy zgłaszający stan alarmowy, jeżeli ilość odczynników nie jest wystarczająca do wykonania zaplanowanych badań - </t>
  </si>
  <si>
    <t xml:space="preserve">8. Wymagany wbudowany system kontroli jakości dla poszczególnych modułów automatycznego analizatora ( wirówki: kontrola prędkości wirowania; inkubatora:temperatura inkubacji; systemu pipetującego :objętość pipetowania) oraz odczynników - </t>
  </si>
  <si>
    <t xml:space="preserve">9. Możliwość zastosowania próbek o zróżnicowanej średnicy od 12 do 16 mm na jednym statywie. Możliwość  załadowania na pokład drugiego identycznego analizatora w jednym czasie minimum 100 probówek z materiałem badanym w statywach oraz minimum 25 odczynników dodatkowych, w przypadku analizatora zapasowego - min. 50 próbek oraz min. 150 kart - </t>
  </si>
  <si>
    <t xml:space="preserve">10. Pozytywna identyfikacja badanych próbek i odczynników poprzez kody paskowe zawierające numer serii i datę ważności - </t>
  </si>
  <si>
    <t xml:space="preserve">11. Akceptacja systemów kodów kreskowych 128, ISBT 128 - </t>
  </si>
  <si>
    <t xml:space="preserve">12. Analizatory zaopatrzone w zewnętrzny system podtrzymywania napięcia - UPS - </t>
  </si>
  <si>
    <t xml:space="preserve">13. Kompletna rejestracja czynności operatora, użytych próbek badanych i wykonanych testów - </t>
  </si>
  <si>
    <t xml:space="preserve">14. Archiwizacja wyników badań (protokół badania i obraz bezpośredni mikrokarty w postaci kolorowego zdjęcia) - </t>
  </si>
  <si>
    <t xml:space="preserve">15. Oprogramowanie zarządzające Szpitalnym Bankiem Krwi z niezbędnym systemem komputerowym ( 2 stanowiska) - </t>
  </si>
  <si>
    <t xml:space="preserve">* Czytnik kodów paskowych - 2 szt - </t>
  </si>
  <si>
    <t xml:space="preserve">  drukarka kodów paskowych - 2szt  - </t>
  </si>
  <si>
    <t xml:space="preserve"> drukarka laserowa - 1 szt  z możliwością kopiowania dokumentów - </t>
  </si>
  <si>
    <t xml:space="preserve">*moduł Pracowni Serologii zintegrowany z oprogramowaniem Banku Krwi - </t>
  </si>
  <si>
    <t xml:space="preserve">*oprogramowanie komputera sterującego i oprogramowania zarządzającego tylko w języku polskim - </t>
  </si>
  <si>
    <t xml:space="preserve">*możliwość manualnej rejestracji i edycji wyników badań - </t>
  </si>
  <si>
    <t xml:space="preserve">*Rejestracja zleceń od zleceniodawców szpitalnych i zewnątrzszpitalnych elektronicznie - </t>
  </si>
  <si>
    <t xml:space="preserve">*Rejestracja dokumentów Szpitalnego Banku Krwi - </t>
  </si>
  <si>
    <t xml:space="preserve">*Tworzenie i wydruk Ksiąg badan Grup Krwi, Ksiąg Prób Zgodności - </t>
  </si>
  <si>
    <t xml:space="preserve">*Archiwizacja wyników diagnostycznych wraz z opisami i uwagami - </t>
  </si>
  <si>
    <t xml:space="preserve">*Dostęp do oprogramowania i możliwości wprowadzania danych zabezpieczony hasłami odpowiednimi dla każdego użytkownika - </t>
  </si>
  <si>
    <t xml:space="preserve">*Przeniesienie dotychczasowej bazy danych dotyczących wykonanych w laboratorium badań do oferowanego w postępowaniu oprogramowania na koszt oferenta - </t>
  </si>
  <si>
    <t xml:space="preserve">16. Dostawa dodatkowego komputera z niezbędnym sprzętem i oprogramowaniem (takim samym jak posiadany i dzierżawiony analizator) umożliwiającym spięcie obu analizatorów, podgląd wyników bieżących i archiwalnych. - </t>
  </si>
  <si>
    <t xml:space="preserve">18. Dostawa odczynników krwinkowych transportem monitorowanym pod względem temperatury 2-8st.C. - jako załącznik wydruk z ostatniej dostawy - - </t>
  </si>
  <si>
    <t xml:space="preserve">19. Metodyka pozwalająca na eliminowanie płukania krwinek czerwonych na każdym etapie procedury - zawiesina krwinek czerwonych w teście PTA-LISS poniżej 1% - </t>
  </si>
  <si>
    <t xml:space="preserve">20. Zestaw do codziennej kontroli jakości i dopuszczenia do używania automatycznego urządzenia dla wszystkich elementów systemu zawierający zarówno przeciwciała anty-D (0,05IU/ml) jak i anty-Fya - </t>
  </si>
  <si>
    <t xml:space="preserve">21. Wykonawca zapewni udział w zewnątrzlaboratoryjnej międzynarodowej kontroli jakości z zapewnieniem materiałów kontrolnych oraz możliwością wpisywania wyników online - 4 razy w roku potwierdzonej certyfikatem: - </t>
  </si>
  <si>
    <t xml:space="preserve">22. Analizator zapasowy umożliwiający wykonanie badania grupy krwi z objętości 50 mikrolitrów krwi pełnej (w przypadku badań noworodków oraz małej ilości krwi dawców w drenach), posiadający system chłodzenia umożliwiający stabilość krwinek wzorcowych na pokładzie min. 7 dni bez potrzeby wyjmowania - </t>
  </si>
  <si>
    <t xml:space="preserve">23. Analizator zapasowy z automatycznym rozpoznawaniem skrzepów oraz zakorkowanych probówek, co wyklucza możliwość uszkodzenia lub złamania igły - </t>
  </si>
  <si>
    <t xml:space="preserve">24. Analizator zapasowy wykorzystujący do badań porcjowany do jednorazowych celek oddzielnie do każdego badania odczynnik do zawieszania krwinek w  celu zabezpieczenia przed kontaminacją próbek - </t>
  </si>
  <si>
    <t xml:space="preserve">25. Kalkulacja powinna obejmować wszystkie materiały zużywalne (końcówki systemu manualnego) i odczynniki dodatkowe(LISS, enzym proteolityczny, roztwory niezbędne do pracy automatu)oraz krwinki firmowe gotowe do użycia ( do oznaczania izoaglutynin grupowych, do badania przeglądowego przeciwciał zawieszone w roztworze o niskiej sile jonowej) - </t>
  </si>
  <si>
    <t xml:space="preserve">26. Pełne szkolenie personelu pracowni potwierdzone certyfikatem - </t>
  </si>
  <si>
    <t xml:space="preserve">27. Wszystkie odczynniki i diluenty do metody mikrokolumienkowej od jednego producenta zapewniające walidację metody - </t>
  </si>
  <si>
    <t xml:space="preserve">*oczekiwanie na reakcję serwisu - do 48 godzin - </t>
  </si>
  <si>
    <t xml:space="preserve">*przegląd okresowy wg dostarczonego harmonogramu - </t>
  </si>
  <si>
    <t xml:space="preserve">*z gwarancji wyłączone jest naturalne zużycie urządzenia, tak samo jak części zamienne przewidziane do wymiany w czasie przeglądu - </t>
  </si>
  <si>
    <t xml:space="preserve">* wykazanie autoryzacji serwisowej nadanej przez producenta urządzeń i odczynników jako załącznik do oferty - </t>
  </si>
  <si>
    <t xml:space="preserve">29. Możliwość wymiany igły samodzielnie przez użytkownika bez konieczności wzywania serwisu - </t>
  </si>
  <si>
    <t xml:space="preserve">30. Termin dostawy odczynników krwinkowych od dostarczenia zamówienia wg załączonego harmonogramu. Wszystkie mikrokarty przechowywane w temperaturze pokojowej (18-25 st.C) - </t>
  </si>
  <si>
    <t xml:space="preserve">30.Dostępność serwisu 7 dni w tygodniu, 365 dni w roku - </t>
  </si>
  <si>
    <t xml:space="preserve">31. Automatyczny system kontroli niezgodności bieżących wyników badań z wynikami w archiwum analizatora - </t>
  </si>
  <si>
    <t>17. Oferent dostarczy zgrzewarkę do wężyków  w donacjach krwi</t>
  </si>
  <si>
    <t>L.p.</t>
  </si>
  <si>
    <t xml:space="preserve">Ilość op. na 2 lata </t>
  </si>
  <si>
    <t>1.</t>
  </si>
  <si>
    <t>Konserwowane Krwinki wzorcowe do układu AB0( A1-B-0) - [op.3x4ml]</t>
  </si>
  <si>
    <t>2.</t>
  </si>
  <si>
    <t>3.</t>
  </si>
  <si>
    <t>odczynnik monoklonalny anty-A klon I  [op. 10x10 ml]</t>
  </si>
  <si>
    <t>4.</t>
  </si>
  <si>
    <t>odczynnik monoklonalny anty-A klon II  [op. 10x10 ml]</t>
  </si>
  <si>
    <t>5.</t>
  </si>
  <si>
    <t>odczynnik monoklonalny anty-B klon I [op. 10x10 ml]</t>
  </si>
  <si>
    <t>6.</t>
  </si>
  <si>
    <t>odczynnik monoklonalny anty-B klon II  [op. 10x10 ml]</t>
  </si>
  <si>
    <t>7.</t>
  </si>
  <si>
    <t>Odczynnik monoklonalny anty-D RUM1  [op. 10x10 ml]</t>
  </si>
  <si>
    <t>8.</t>
  </si>
  <si>
    <t>Odczynnik monoklonalny anty-D IgM/IgG [op. 10x10 ml]</t>
  </si>
  <si>
    <t>Dolichotest [op. 2x2 ml]</t>
  </si>
  <si>
    <t>Pakiet nr 2 -Odczynniki do metody manualnej klasycznej dla Banku Krwi (2 obszary)</t>
  </si>
  <si>
    <t>Cena op. Netto</t>
  </si>
  <si>
    <t>Cena op. Brutto</t>
  </si>
  <si>
    <t>Cena op.brutto</t>
  </si>
  <si>
    <t>Cena op.netto</t>
  </si>
  <si>
    <t>32. W ramach umowy Oferent dostarczy do pracowni lodówkę do odczynników o następujących parametrach: pojemność….....; wysokość 200cm, szerokość 65cm, głębokość 80 cm , urządzenie multimedialne do prowadzenia prezentacji i szkoleń (możliwość podłączenia komputera, dysku USB, pamięci przenośnej, możliwość odtwarzania zawartości nadawanych falami rtv) oraz 4 krzesła obrotowe z oparciem i podłokietnikiem na kółkach,pokryte dermą.</t>
  </si>
  <si>
    <t xml:space="preserve">Wewnątrz laboratoryjna kontrola jakości  A do użytku codziennego </t>
  </si>
  <si>
    <t xml:space="preserve">Wewnątrz laboratoryjna kontrola jakości  B do użytku codziennego </t>
  </si>
  <si>
    <t>12a</t>
  </si>
  <si>
    <t>pomocniczych wraz z oprogramowaniem dla Banku Krwi i Pracowni Serologii Transfuzjologicznej ( 2 obszary)</t>
  </si>
  <si>
    <t>Producent</t>
  </si>
  <si>
    <t>Numer katalogowy</t>
  </si>
  <si>
    <t>Nazwa własna zgodna z fakturą</t>
  </si>
  <si>
    <t>VAT%</t>
  </si>
  <si>
    <t xml:space="preserve">Odczynniki do badań serologii krwi metodą żelową do posiadanego analizatora IH-1000 z dzierżawą drugiego identycznego analizatora oraz analiztora zapasowego i urządzeń </t>
  </si>
  <si>
    <t>Pakiet 1</t>
  </si>
  <si>
    <t>Numer i nazwa dzierżawionego sprzętu</t>
  </si>
  <si>
    <t>Numer  katalogowy</t>
  </si>
  <si>
    <t xml:space="preserve">28. Gwarancja i pezpłatny autoryzowany serwis na czas trwania umowy obejmująca: - </t>
  </si>
  <si>
    <t xml:space="preserve"> </t>
  </si>
  <si>
    <t>*sprzęt dzierżawiony i posiadany na własność  analizator IH-1000 wraz z oprogramowaniem i sprzętem komputerowym</t>
  </si>
  <si>
    <t>…………………………………………………………..</t>
  </si>
  <si>
    <t>pieczątka nagłówkowa Wykonawcy</t>
  </si>
  <si>
    <t>……………………………………………………</t>
  </si>
  <si>
    <t xml:space="preserve">  (podpis i pieczątka imienna osoby uprawnionej do reprezentowania Wykonawcy)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</si>
</sst>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\ [$zł-415];[Red]\-#,##0.00\ [$zł-415]"/>
    <numFmt numFmtId="168" formatCode="#,##0.00\ [$zł-415];\-#,##0.00\ [$zł-415]"/>
    <numFmt numFmtId="169" formatCode="#,##0.00&quot; zł&quot;"/>
    <numFmt numFmtId="170" formatCode="[$-415]dddd\,\ d\ mmmm\ yyyy"/>
    <numFmt numFmtId="171" formatCode="#,##0.00\ [$€-1]"/>
    <numFmt numFmtId="172" formatCode="#,##0\ _z_ł"/>
    <numFmt numFmtId="173" formatCode="#,##0.00\ &quot;zł&quot;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19" fillId="1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15" borderId="10" xfId="0" applyFont="1" applyFill="1" applyBorder="1" applyAlignment="1">
      <alignment horizontal="center" vertical="center" wrapText="1"/>
    </xf>
    <xf numFmtId="167" fontId="23" fillId="15" borderId="10" xfId="0" applyNumberFormat="1" applyFont="1" applyFill="1" applyBorder="1" applyAlignment="1">
      <alignment horizontal="center" vertical="center" wrapText="1"/>
    </xf>
    <xf numFmtId="9" fontId="23" fillId="15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7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23" fillId="1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3" fillId="15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0" fillId="15" borderId="10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20" fillId="15" borderId="15" xfId="0" applyFont="1" applyFill="1" applyBorder="1" applyAlignment="1">
      <alignment/>
    </xf>
    <xf numFmtId="0" fontId="23" fillId="15" borderId="0" xfId="0" applyFont="1" applyFill="1" applyBorder="1" applyAlignment="1">
      <alignment/>
    </xf>
    <xf numFmtId="167" fontId="23" fillId="15" borderId="0" xfId="0" applyNumberFormat="1" applyFont="1" applyFill="1" applyBorder="1" applyAlignment="1">
      <alignment/>
    </xf>
    <xf numFmtId="0" fontId="0" fillId="15" borderId="1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167" fontId="23" fillId="15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7" fontId="0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6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167" fontId="23" fillId="0" borderId="0" xfId="0" applyNumberFormat="1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15" borderId="18" xfId="0" applyFont="1" applyFill="1" applyBorder="1" applyAlignment="1">
      <alignment wrapText="1"/>
    </xf>
    <xf numFmtId="167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67" fontId="2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left" wrapText="1"/>
    </xf>
    <xf numFmtId="9" fontId="0" fillId="0" borderId="0" xfId="0" applyNumberFormat="1" applyFont="1" applyBorder="1" applyAlignment="1">
      <alignment horizontal="left" wrapText="1"/>
    </xf>
    <xf numFmtId="0" fontId="23" fillId="1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9" borderId="10" xfId="0" applyFont="1" applyFill="1" applyBorder="1" applyAlignment="1">
      <alignment horizontal="center" vertical="center" wrapText="1"/>
    </xf>
    <xf numFmtId="167" fontId="23" fillId="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9" borderId="10" xfId="0" applyFont="1" applyFill="1" applyBorder="1" applyAlignment="1">
      <alignment/>
    </xf>
    <xf numFmtId="0" fontId="23" fillId="9" borderId="10" xfId="0" applyFont="1" applyFill="1" applyBorder="1" applyAlignment="1">
      <alignment horizontal="left"/>
    </xf>
    <xf numFmtId="0" fontId="23" fillId="9" borderId="10" xfId="0" applyFont="1" applyFill="1" applyBorder="1" applyAlignment="1">
      <alignment horizontal="right"/>
    </xf>
    <xf numFmtId="167" fontId="23" fillId="9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19" xfId="0" applyNumberFormat="1" applyFont="1" applyBorder="1" applyAlignment="1">
      <alignment wrapText="1"/>
    </xf>
    <xf numFmtId="167" fontId="23" fillId="9" borderId="18" xfId="0" applyNumberFormat="1" applyFont="1" applyFill="1" applyBorder="1" applyAlignment="1">
      <alignment/>
    </xf>
    <xf numFmtId="167" fontId="0" fillId="0" borderId="20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167" fontId="23" fillId="15" borderId="19" xfId="0" applyNumberFormat="1" applyFont="1" applyFill="1" applyBorder="1" applyAlignment="1">
      <alignment/>
    </xf>
    <xf numFmtId="167" fontId="0" fillId="0" borderId="20" xfId="0" applyNumberFormat="1" applyFont="1" applyBorder="1" applyAlignment="1">
      <alignment/>
    </xf>
    <xf numFmtId="167" fontId="23" fillId="15" borderId="20" xfId="0" applyNumberFormat="1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7" fontId="23" fillId="15" borderId="2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3" fontId="20" fillId="15" borderId="20" xfId="0" applyNumberFormat="1" applyFont="1" applyFill="1" applyBorder="1" applyAlignment="1">
      <alignment horizontal="center" vertical="center" wrapText="1"/>
    </xf>
    <xf numFmtId="3" fontId="23" fillId="15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3" fontId="0" fillId="15" borderId="12" xfId="0" applyNumberFormat="1" applyFont="1" applyFill="1" applyBorder="1" applyAlignment="1">
      <alignment horizontal="center" wrapText="1"/>
    </xf>
    <xf numFmtId="3" fontId="0" fillId="15" borderId="18" xfId="0" applyNumberFormat="1" applyFont="1" applyFill="1" applyBorder="1" applyAlignment="1">
      <alignment horizontal="center" wrapText="1"/>
    </xf>
    <xf numFmtId="0" fontId="23" fillId="15" borderId="18" xfId="0" applyFon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3" fontId="0" fillId="17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" fontId="0" fillId="15" borderId="20" xfId="0" applyNumberFormat="1" applyFont="1" applyFill="1" applyBorder="1" applyAlignment="1">
      <alignment horizontal="center" wrapText="1"/>
    </xf>
    <xf numFmtId="0" fontId="23" fillId="15" borderId="20" xfId="0" applyFont="1" applyFill="1" applyBorder="1" applyAlignment="1">
      <alignment horizontal="center"/>
    </xf>
    <xf numFmtId="0" fontId="23" fillId="18" borderId="16" xfId="0" applyFont="1" applyFill="1" applyBorder="1" applyAlignment="1">
      <alignment horizontal="center" vertical="center" wrapText="1"/>
    </xf>
    <xf numFmtId="167" fontId="23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/>
    </xf>
    <xf numFmtId="0" fontId="0" fillId="18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0" fillId="0" borderId="20" xfId="0" applyFont="1" applyFill="1" applyBorder="1" applyAlignment="1">
      <alignment wrapText="1"/>
    </xf>
    <xf numFmtId="9" fontId="23" fillId="18" borderId="19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/>
    </xf>
    <xf numFmtId="167" fontId="23" fillId="18" borderId="20" xfId="0" applyNumberFormat="1" applyFont="1" applyFill="1" applyBorder="1" applyAlignment="1">
      <alignment horizontal="center" vertical="center" wrapText="1"/>
    </xf>
    <xf numFmtId="167" fontId="23" fillId="0" borderId="2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167" fontId="23" fillId="19" borderId="20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wrapText="1"/>
    </xf>
    <xf numFmtId="167" fontId="23" fillId="0" borderId="10" xfId="0" applyNumberFormat="1" applyFont="1" applyBorder="1" applyAlignment="1">
      <alignment horizontal="center"/>
    </xf>
    <xf numFmtId="169" fontId="23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15" borderId="21" xfId="0" applyFont="1" applyFill="1" applyBorder="1" applyAlignment="1">
      <alignment horizontal="left" wrapText="1"/>
    </xf>
    <xf numFmtId="0" fontId="20" fillId="15" borderId="15" xfId="0" applyFont="1" applyFill="1" applyBorder="1" applyAlignment="1">
      <alignment horizontal="left" wrapText="1"/>
    </xf>
    <xf numFmtId="0" fontId="23" fillId="15" borderId="10" xfId="0" applyFont="1" applyFill="1" applyBorder="1" applyAlignment="1">
      <alignment horizontal="right"/>
    </xf>
    <xf numFmtId="0" fontId="23" fillId="20" borderId="1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wrapText="1"/>
    </xf>
    <xf numFmtId="167" fontId="23" fillId="0" borderId="1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3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DIAHEM\1%20OFERTY%20MTS\Nowe\Wielkopolskie%20Pozna&#324;\wyliczenie%20koszt&#243;w%20oznacze&#324;%20Jarocin%209.02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SC\Documents\D\DIAHEM\Transfuzjologia%20przetargi\Cieszyn%20DiaKlin\Cieszyn%20DiaKlin%20kalkulacja%20koszt&#243;w%20oznacze&#324;%20-%20za&#322;acznik%20do%20umowy%202014%20ver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arol\Local%20Settings\Temporary%20Internet%20Files\OLK34\Karol\Local%20Settings\Temporary%20Internet%20Files\OLK34\wyliczenie%20koszt&#243;w%20oznacze&#241;%20Elbl&#261;g%20Wojskowy%2030.08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rocin ZZOZ fu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i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LL przetarg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9"/>
  <sheetViews>
    <sheetView tabSelected="1" zoomScale="90" zoomScaleNormal="90" zoomScaleSheetLayoutView="90" zoomScalePageLayoutView="0" workbookViewId="0" topLeftCell="A1">
      <selection activeCell="R108" sqref="R108"/>
    </sheetView>
  </sheetViews>
  <sheetFormatPr defaultColWidth="9.140625" defaultRowHeight="12.75"/>
  <cols>
    <col min="1" max="1" width="6.7109375" style="1" customWidth="1"/>
    <col min="2" max="2" width="40.8515625" style="2" customWidth="1"/>
    <col min="3" max="3" width="15.140625" style="1" customWidth="1"/>
    <col min="4" max="4" width="7.140625" style="2" customWidth="1"/>
    <col min="5" max="5" width="13.7109375" style="1" customWidth="1"/>
    <col min="6" max="6" width="12.7109375" style="3" customWidth="1"/>
    <col min="7" max="7" width="15.00390625" style="3" customWidth="1"/>
    <col min="8" max="8" width="15.8515625" style="3" customWidth="1"/>
    <col min="9" max="9" width="7.7109375" style="4" customWidth="1"/>
    <col min="10" max="10" width="15.421875" style="3" customWidth="1"/>
    <col min="11" max="11" width="9.8515625" style="113" customWidth="1"/>
    <col min="12" max="13" width="15.421875" style="3" customWidth="1"/>
  </cols>
  <sheetData>
    <row r="2" ht="31.5" customHeight="1">
      <c r="B2" s="148" t="s">
        <v>160</v>
      </c>
    </row>
    <row r="3" ht="12.75">
      <c r="B3" s="149" t="s">
        <v>161</v>
      </c>
    </row>
    <row r="4" ht="18">
      <c r="A4" s="142" t="s">
        <v>154</v>
      </c>
    </row>
    <row r="5" spans="1:13" s="6" customFormat="1" ht="15.75">
      <c r="A5" s="5" t="s">
        <v>153</v>
      </c>
      <c r="B5" s="5"/>
      <c r="C5" s="5"/>
      <c r="D5" s="5"/>
      <c r="E5" s="5"/>
      <c r="F5" s="5"/>
      <c r="G5" s="5"/>
      <c r="H5" s="5"/>
      <c r="I5" s="5"/>
      <c r="J5" s="5"/>
      <c r="K5" s="109"/>
      <c r="L5" s="5"/>
      <c r="M5" s="5"/>
    </row>
    <row r="6" spans="1:13" s="6" customFormat="1" ht="15.75">
      <c r="A6" s="165" t="s">
        <v>148</v>
      </c>
      <c r="B6" s="165"/>
      <c r="C6" s="165"/>
      <c r="D6" s="165"/>
      <c r="E6" s="165"/>
      <c r="F6" s="165"/>
      <c r="G6" s="165"/>
      <c r="H6" s="165"/>
      <c r="I6" s="165"/>
      <c r="J6" s="165"/>
      <c r="K6" s="109"/>
      <c r="L6" s="7"/>
      <c r="M6" s="7"/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110"/>
      <c r="L7" s="8"/>
      <c r="M7" s="8"/>
    </row>
    <row r="8" spans="1:13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109"/>
      <c r="L8" s="7"/>
      <c r="M8" s="7"/>
    </row>
    <row r="9" spans="1:13" ht="51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2" t="s">
        <v>143</v>
      </c>
      <c r="G9" s="12" t="s">
        <v>142</v>
      </c>
      <c r="H9" s="12" t="s">
        <v>5</v>
      </c>
      <c r="I9" s="13" t="s">
        <v>6</v>
      </c>
      <c r="J9" s="12" t="s">
        <v>7</v>
      </c>
      <c r="K9" s="12" t="s">
        <v>149</v>
      </c>
      <c r="L9" s="12" t="s">
        <v>150</v>
      </c>
      <c r="M9" s="12" t="s">
        <v>151</v>
      </c>
    </row>
    <row r="10" spans="1:13" s="22" customFormat="1" ht="39" thickBot="1">
      <c r="A10" s="14">
        <v>1</v>
      </c>
      <c r="B10" s="15" t="s">
        <v>8</v>
      </c>
      <c r="C10" s="16">
        <v>57600</v>
      </c>
      <c r="D10" s="17" t="s">
        <v>9</v>
      </c>
      <c r="E10" s="18"/>
      <c r="F10" s="19"/>
      <c r="G10" s="20"/>
      <c r="H10" s="20"/>
      <c r="I10" s="21"/>
      <c r="J10" s="105"/>
      <c r="K10" s="120"/>
      <c r="L10" s="107"/>
      <c r="M10" s="107"/>
    </row>
    <row r="11" spans="1:13" s="10" customFormat="1" ht="25.5">
      <c r="A11" s="73">
        <v>2</v>
      </c>
      <c r="B11" s="74" t="s">
        <v>10</v>
      </c>
      <c r="C11" s="75">
        <v>2016</v>
      </c>
      <c r="D11" s="17" t="s">
        <v>9</v>
      </c>
      <c r="E11" s="18"/>
      <c r="F11" s="19"/>
      <c r="G11" s="20"/>
      <c r="H11" s="20"/>
      <c r="I11" s="21"/>
      <c r="J11" s="105"/>
      <c r="K11" s="121"/>
      <c r="L11" s="107"/>
      <c r="M11" s="107"/>
    </row>
    <row r="12" spans="1:13" s="26" customFormat="1" ht="38.25">
      <c r="A12" s="24">
        <v>3</v>
      </c>
      <c r="B12" s="25" t="s">
        <v>11</v>
      </c>
      <c r="C12" s="16">
        <v>112320</v>
      </c>
      <c r="D12" s="17" t="s">
        <v>9</v>
      </c>
      <c r="E12" s="18"/>
      <c r="F12" s="19"/>
      <c r="G12" s="20"/>
      <c r="H12" s="20"/>
      <c r="I12" s="21"/>
      <c r="J12" s="105"/>
      <c r="K12" s="120"/>
      <c r="L12" s="107"/>
      <c r="M12" s="107"/>
    </row>
    <row r="13" spans="1:13" ht="25.5">
      <c r="A13" s="24">
        <v>4</v>
      </c>
      <c r="B13" s="23" t="s">
        <v>12</v>
      </c>
      <c r="C13" s="27">
        <v>576</v>
      </c>
      <c r="D13" s="28" t="s">
        <v>9</v>
      </c>
      <c r="E13" s="18"/>
      <c r="F13" s="19"/>
      <c r="G13" s="20"/>
      <c r="H13" s="20"/>
      <c r="I13" s="21"/>
      <c r="J13" s="105"/>
      <c r="K13" s="120"/>
      <c r="L13" s="107"/>
      <c r="M13" s="107"/>
    </row>
    <row r="14" spans="1:13" ht="38.25">
      <c r="A14" s="24">
        <v>5</v>
      </c>
      <c r="B14" s="15" t="s">
        <v>13</v>
      </c>
      <c r="C14" s="27">
        <v>12</v>
      </c>
      <c r="D14" s="28" t="s">
        <v>9</v>
      </c>
      <c r="E14" s="18"/>
      <c r="F14" s="19"/>
      <c r="G14" s="20"/>
      <c r="H14" s="20"/>
      <c r="I14" s="21"/>
      <c r="J14" s="105"/>
      <c r="K14" s="120"/>
      <c r="L14" s="107"/>
      <c r="M14" s="107"/>
    </row>
    <row r="15" spans="1:13" ht="25.5">
      <c r="A15" s="29">
        <v>6</v>
      </c>
      <c r="B15" s="30" t="s">
        <v>14</v>
      </c>
      <c r="C15" s="31">
        <v>1872</v>
      </c>
      <c r="D15" s="32" t="s">
        <v>9</v>
      </c>
      <c r="E15" s="18"/>
      <c r="F15" s="19"/>
      <c r="G15" s="20"/>
      <c r="H15" s="20"/>
      <c r="I15" s="21"/>
      <c r="J15" s="105"/>
      <c r="K15" s="120"/>
      <c r="L15" s="107"/>
      <c r="M15" s="107"/>
    </row>
    <row r="16" spans="1:13" ht="12.75">
      <c r="A16" s="24">
        <v>7</v>
      </c>
      <c r="B16" s="15" t="s">
        <v>15</v>
      </c>
      <c r="C16" s="33">
        <v>144</v>
      </c>
      <c r="D16" s="28" t="s">
        <v>9</v>
      </c>
      <c r="E16" s="18"/>
      <c r="F16" s="19"/>
      <c r="G16" s="20"/>
      <c r="H16" s="20"/>
      <c r="I16" s="21"/>
      <c r="J16" s="105"/>
      <c r="K16" s="120"/>
      <c r="L16" s="107"/>
      <c r="M16" s="107"/>
    </row>
    <row r="17" spans="1:13" ht="36.75" customHeight="1">
      <c r="A17" s="24">
        <v>8</v>
      </c>
      <c r="B17" s="34" t="s">
        <v>16</v>
      </c>
      <c r="C17" s="35">
        <v>36</v>
      </c>
      <c r="D17" s="17" t="s">
        <v>9</v>
      </c>
      <c r="E17" s="18"/>
      <c r="F17" s="19"/>
      <c r="G17" s="20"/>
      <c r="H17" s="20"/>
      <c r="I17" s="21"/>
      <c r="J17" s="105"/>
      <c r="K17" s="120"/>
      <c r="L17" s="107"/>
      <c r="M17" s="107"/>
    </row>
    <row r="18" spans="1:13" ht="23.25" customHeight="1">
      <c r="A18" s="24">
        <v>9</v>
      </c>
      <c r="B18" s="34" t="s">
        <v>17</v>
      </c>
      <c r="C18" s="35">
        <v>144</v>
      </c>
      <c r="D18" s="17" t="s">
        <v>9</v>
      </c>
      <c r="E18" s="18"/>
      <c r="F18" s="19"/>
      <c r="G18" s="20"/>
      <c r="H18" s="20"/>
      <c r="I18" s="21"/>
      <c r="J18" s="105"/>
      <c r="K18" s="120"/>
      <c r="L18" s="107"/>
      <c r="M18" s="107"/>
    </row>
    <row r="19" spans="1:13" s="36" customFormat="1" ht="30" customHeight="1">
      <c r="A19" s="166" t="s">
        <v>18</v>
      </c>
      <c r="B19" s="166"/>
      <c r="C19" s="166"/>
      <c r="D19" s="166"/>
      <c r="E19" s="166"/>
      <c r="F19" s="166"/>
      <c r="G19" s="166">
        <f>F19*1.08</f>
        <v>0</v>
      </c>
      <c r="H19" s="166">
        <f>F19*E19</f>
        <v>0</v>
      </c>
      <c r="I19" s="166"/>
      <c r="J19" s="167">
        <f>G19*E19</f>
        <v>0</v>
      </c>
      <c r="K19" s="122"/>
      <c r="L19" s="122"/>
      <c r="M19" s="122"/>
    </row>
    <row r="20" spans="1:13" ht="25.5">
      <c r="A20" s="14">
        <v>10</v>
      </c>
      <c r="B20" s="15" t="s">
        <v>19</v>
      </c>
      <c r="C20" s="37" t="s">
        <v>20</v>
      </c>
      <c r="D20" s="38" t="s">
        <v>21</v>
      </c>
      <c r="E20" s="39"/>
      <c r="F20" s="20"/>
      <c r="G20" s="20"/>
      <c r="H20" s="20"/>
      <c r="I20" s="21"/>
      <c r="J20" s="105"/>
      <c r="K20" s="120"/>
      <c r="L20" s="107"/>
      <c r="M20" s="107"/>
    </row>
    <row r="21" spans="1:13" ht="25.5">
      <c r="A21" s="73">
        <v>11</v>
      </c>
      <c r="B21" s="30" t="s">
        <v>22</v>
      </c>
      <c r="C21" s="30" t="s">
        <v>20</v>
      </c>
      <c r="D21" s="124" t="s">
        <v>21</v>
      </c>
      <c r="E21" s="126"/>
      <c r="F21" s="20"/>
      <c r="G21" s="20"/>
      <c r="H21" s="20"/>
      <c r="I21" s="21"/>
      <c r="J21" s="105"/>
      <c r="K21" s="120"/>
      <c r="L21" s="107"/>
      <c r="M21" s="107"/>
    </row>
    <row r="22" spans="1:13" ht="42" customHeight="1">
      <c r="A22" s="136">
        <v>12</v>
      </c>
      <c r="B22" s="143" t="s">
        <v>145</v>
      </c>
      <c r="C22" s="134" t="s">
        <v>20</v>
      </c>
      <c r="D22" s="134" t="s">
        <v>21</v>
      </c>
      <c r="E22" s="135"/>
      <c r="F22" s="132"/>
      <c r="G22" s="20"/>
      <c r="H22" s="20"/>
      <c r="I22" s="21"/>
      <c r="J22" s="105"/>
      <c r="K22" s="120"/>
      <c r="L22" s="107"/>
      <c r="M22" s="107"/>
    </row>
    <row r="23" spans="1:13" ht="42.75" customHeight="1">
      <c r="A23" s="136" t="s">
        <v>147</v>
      </c>
      <c r="B23" s="143" t="s">
        <v>146</v>
      </c>
      <c r="C23" s="134" t="s">
        <v>20</v>
      </c>
      <c r="D23" s="134" t="s">
        <v>21</v>
      </c>
      <c r="E23" s="135"/>
      <c r="F23" s="133"/>
      <c r="G23" s="20"/>
      <c r="H23" s="20"/>
      <c r="I23" s="21"/>
      <c r="J23" s="105"/>
      <c r="K23" s="120"/>
      <c r="L23" s="107"/>
      <c r="M23" s="107"/>
    </row>
    <row r="24" spans="1:13" ht="38.25">
      <c r="A24" s="128">
        <v>13</v>
      </c>
      <c r="B24" s="129" t="s">
        <v>23</v>
      </c>
      <c r="C24" s="129" t="s">
        <v>54</v>
      </c>
      <c r="D24" s="125" t="s">
        <v>24</v>
      </c>
      <c r="E24" s="127"/>
      <c r="F24" s="20"/>
      <c r="G24" s="20"/>
      <c r="H24" s="20"/>
      <c r="I24" s="21"/>
      <c r="J24" s="105"/>
      <c r="K24" s="120"/>
      <c r="L24" s="107"/>
      <c r="M24" s="107"/>
    </row>
    <row r="25" spans="1:13" ht="27" customHeight="1">
      <c r="A25" s="14">
        <v>14</v>
      </c>
      <c r="B25" s="23" t="s">
        <v>55</v>
      </c>
      <c r="C25" s="15" t="s">
        <v>20</v>
      </c>
      <c r="D25" s="17" t="s">
        <v>9</v>
      </c>
      <c r="E25" s="39"/>
      <c r="F25" s="20"/>
      <c r="G25" s="20"/>
      <c r="H25" s="20"/>
      <c r="I25" s="21"/>
      <c r="J25" s="105"/>
      <c r="K25" s="120"/>
      <c r="L25" s="107"/>
      <c r="M25" s="107"/>
    </row>
    <row r="26" spans="1:13" s="40" customFormat="1" ht="12.75">
      <c r="A26" s="14">
        <v>15</v>
      </c>
      <c r="B26" s="15" t="s">
        <v>25</v>
      </c>
      <c r="C26" s="35" t="s">
        <v>56</v>
      </c>
      <c r="D26" s="17" t="s">
        <v>21</v>
      </c>
      <c r="E26" s="39"/>
      <c r="F26" s="20"/>
      <c r="G26" s="20"/>
      <c r="H26" s="20"/>
      <c r="I26" s="21"/>
      <c r="J26" s="105"/>
      <c r="K26" s="120"/>
      <c r="L26" s="107"/>
      <c r="M26" s="107"/>
    </row>
    <row r="27" spans="1:13" ht="15.75">
      <c r="A27" s="41" t="s">
        <v>26</v>
      </c>
      <c r="B27" s="42"/>
      <c r="C27" s="42"/>
      <c r="D27" s="42"/>
      <c r="E27" s="42"/>
      <c r="F27" s="43"/>
      <c r="G27" s="43"/>
      <c r="H27" s="43"/>
      <c r="I27" s="43"/>
      <c r="J27" s="43"/>
      <c r="K27" s="123"/>
      <c r="L27" s="123"/>
      <c r="M27" s="123"/>
    </row>
    <row r="28" spans="1:13" ht="25.5">
      <c r="A28" s="14">
        <v>16</v>
      </c>
      <c r="B28" s="23" t="s">
        <v>27</v>
      </c>
      <c r="C28" s="15" t="s">
        <v>20</v>
      </c>
      <c r="D28" s="17" t="s">
        <v>28</v>
      </c>
      <c r="E28" s="44"/>
      <c r="F28" s="19"/>
      <c r="G28" s="20"/>
      <c r="H28" s="20"/>
      <c r="I28" s="45"/>
      <c r="J28" s="105"/>
      <c r="K28" s="120"/>
      <c r="L28" s="107"/>
      <c r="M28" s="107"/>
    </row>
    <row r="29" spans="1:13" ht="25.5">
      <c r="A29" s="14">
        <v>17</v>
      </c>
      <c r="B29" s="23" t="s">
        <v>29</v>
      </c>
      <c r="C29" s="23" t="s">
        <v>20</v>
      </c>
      <c r="D29" s="28" t="s">
        <v>28</v>
      </c>
      <c r="E29" s="44"/>
      <c r="F29" s="19"/>
      <c r="G29" s="20"/>
      <c r="H29" s="20"/>
      <c r="I29" s="45"/>
      <c r="J29" s="105"/>
      <c r="K29" s="120"/>
      <c r="L29" s="107"/>
      <c r="M29" s="107"/>
    </row>
    <row r="30" spans="1:13" ht="25.5">
      <c r="A30" s="14">
        <v>18</v>
      </c>
      <c r="B30" s="23" t="s">
        <v>30</v>
      </c>
      <c r="C30" s="15" t="s">
        <v>20</v>
      </c>
      <c r="D30" s="17" t="s">
        <v>9</v>
      </c>
      <c r="E30" s="44"/>
      <c r="F30" s="19"/>
      <c r="G30" s="20"/>
      <c r="H30" s="20"/>
      <c r="I30" s="45"/>
      <c r="J30" s="105"/>
      <c r="K30" s="120"/>
      <c r="L30" s="107"/>
      <c r="M30" s="107"/>
    </row>
    <row r="31" spans="1:13" ht="25.5">
      <c r="A31" s="14">
        <v>19</v>
      </c>
      <c r="B31" s="46" t="s">
        <v>31</v>
      </c>
      <c r="C31" s="15" t="s">
        <v>20</v>
      </c>
      <c r="D31" s="17" t="s">
        <v>9</v>
      </c>
      <c r="E31" s="44"/>
      <c r="F31" s="19"/>
      <c r="G31" s="20"/>
      <c r="H31" s="20"/>
      <c r="I31" s="45"/>
      <c r="J31" s="105"/>
      <c r="K31" s="120"/>
      <c r="L31" s="107"/>
      <c r="M31" s="107"/>
    </row>
    <row r="32" spans="1:13" ht="25.5" customHeight="1">
      <c r="A32" s="14">
        <v>20</v>
      </c>
      <c r="B32" s="46" t="s">
        <v>32</v>
      </c>
      <c r="C32" s="15" t="s">
        <v>20</v>
      </c>
      <c r="D32" s="17" t="s">
        <v>9</v>
      </c>
      <c r="E32" s="44"/>
      <c r="F32" s="19"/>
      <c r="G32" s="20"/>
      <c r="H32" s="20"/>
      <c r="I32" s="45"/>
      <c r="J32" s="105"/>
      <c r="K32" s="120"/>
      <c r="L32" s="107"/>
      <c r="M32" s="107"/>
    </row>
    <row r="33" spans="1:13" ht="25.5">
      <c r="A33" s="14">
        <v>21</v>
      </c>
      <c r="B33" s="46" t="s">
        <v>33</v>
      </c>
      <c r="C33" s="15" t="s">
        <v>20</v>
      </c>
      <c r="D33" s="17" t="s">
        <v>9</v>
      </c>
      <c r="E33" s="44"/>
      <c r="F33" s="19"/>
      <c r="G33" s="20"/>
      <c r="H33" s="20"/>
      <c r="I33" s="45"/>
      <c r="J33" s="105"/>
      <c r="K33" s="120"/>
      <c r="L33" s="107"/>
      <c r="M33" s="107"/>
    </row>
    <row r="34" spans="1:13" ht="25.5">
      <c r="A34" s="14">
        <v>22</v>
      </c>
      <c r="B34" s="46" t="s">
        <v>57</v>
      </c>
      <c r="C34" s="15" t="s">
        <v>20</v>
      </c>
      <c r="D34" s="17" t="s">
        <v>9</v>
      </c>
      <c r="E34" s="44"/>
      <c r="F34" s="19"/>
      <c r="G34" s="20"/>
      <c r="H34" s="20"/>
      <c r="I34" s="45"/>
      <c r="J34" s="105"/>
      <c r="K34" s="120"/>
      <c r="L34" s="107"/>
      <c r="M34" s="107"/>
    </row>
    <row r="35" spans="1:13" ht="25.5">
      <c r="A35" s="14">
        <v>23</v>
      </c>
      <c r="B35" s="46" t="s">
        <v>58</v>
      </c>
      <c r="C35" s="15" t="s">
        <v>20</v>
      </c>
      <c r="D35" s="17" t="s">
        <v>9</v>
      </c>
      <c r="E35" s="44"/>
      <c r="F35" s="19"/>
      <c r="G35" s="20"/>
      <c r="H35" s="20"/>
      <c r="I35" s="45"/>
      <c r="J35" s="105"/>
      <c r="K35" s="120"/>
      <c r="L35" s="107"/>
      <c r="M35" s="107"/>
    </row>
    <row r="36" spans="1:13" ht="25.5">
      <c r="A36" s="14">
        <v>24</v>
      </c>
      <c r="B36" s="46" t="s">
        <v>34</v>
      </c>
      <c r="C36" s="15" t="s">
        <v>20</v>
      </c>
      <c r="D36" s="17" t="s">
        <v>9</v>
      </c>
      <c r="E36" s="44"/>
      <c r="F36" s="19"/>
      <c r="G36" s="20"/>
      <c r="H36" s="20"/>
      <c r="I36" s="45"/>
      <c r="J36" s="105"/>
      <c r="K36" s="120"/>
      <c r="L36" s="107"/>
      <c r="M36" s="107"/>
    </row>
    <row r="37" spans="1:13" ht="25.5">
      <c r="A37" s="14">
        <v>23</v>
      </c>
      <c r="B37" s="46" t="s">
        <v>35</v>
      </c>
      <c r="C37" s="15" t="s">
        <v>20</v>
      </c>
      <c r="D37" s="17" t="s">
        <v>21</v>
      </c>
      <c r="E37" s="44"/>
      <c r="F37" s="19"/>
      <c r="G37" s="20"/>
      <c r="H37" s="20"/>
      <c r="I37" s="45"/>
      <c r="J37" s="105"/>
      <c r="K37" s="120"/>
      <c r="L37" s="107"/>
      <c r="M37" s="107"/>
    </row>
    <row r="38" spans="1:13" ht="12.75">
      <c r="A38" s="168" t="s">
        <v>36</v>
      </c>
      <c r="B38" s="168"/>
      <c r="C38" s="168"/>
      <c r="D38" s="168"/>
      <c r="E38" s="168"/>
      <c r="F38" s="168"/>
      <c r="G38" s="168"/>
      <c r="H38" s="47">
        <f>SUM(H20:H37,H10:H18)</f>
        <v>0</v>
      </c>
      <c r="I38" s="47"/>
      <c r="J38" s="106">
        <f>SUM(J20:J37,J10:J18)</f>
        <v>0</v>
      </c>
      <c r="K38" s="111"/>
      <c r="L38" s="108"/>
      <c r="M38" s="108"/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110"/>
      <c r="L39" s="8"/>
      <c r="M39" s="8"/>
    </row>
    <row r="40" spans="1:13" ht="12.75">
      <c r="A40" s="9"/>
      <c r="B40" s="48"/>
      <c r="C40" s="48"/>
      <c r="D40" s="48"/>
      <c r="E40" s="48"/>
      <c r="F40" s="49"/>
      <c r="G40" s="49"/>
      <c r="H40" s="49"/>
      <c r="I40" s="50"/>
      <c r="J40" s="49"/>
      <c r="K40" s="112"/>
      <c r="L40" s="49"/>
      <c r="M40" s="49"/>
    </row>
    <row r="41" spans="1:13" ht="15.75">
      <c r="A41" s="5" t="s">
        <v>37</v>
      </c>
      <c r="B41" s="51"/>
      <c r="C41" s="10"/>
      <c r="D41" s="52"/>
      <c r="E41" s="10"/>
      <c r="F41" s="53"/>
      <c r="G41" s="54"/>
      <c r="H41" s="53"/>
      <c r="I41" s="55"/>
      <c r="J41" s="53"/>
      <c r="K41" s="112"/>
      <c r="L41" s="53"/>
      <c r="M41" s="53"/>
    </row>
    <row r="42" spans="1:13" ht="44.25" customHeight="1">
      <c r="A42" s="139" t="s">
        <v>0</v>
      </c>
      <c r="B42" s="169" t="s">
        <v>38</v>
      </c>
      <c r="C42" s="169"/>
      <c r="D42" s="169"/>
      <c r="E42" s="137" t="s">
        <v>39</v>
      </c>
      <c r="F42" s="138" t="s">
        <v>40</v>
      </c>
      <c r="G42" s="138" t="s">
        <v>41</v>
      </c>
      <c r="H42" s="138" t="s">
        <v>42</v>
      </c>
      <c r="I42" s="144" t="s">
        <v>6</v>
      </c>
      <c r="J42" s="146" t="s">
        <v>43</v>
      </c>
      <c r="K42" s="153" t="s">
        <v>155</v>
      </c>
      <c r="L42" s="153"/>
      <c r="M42" s="153"/>
    </row>
    <row r="43" spans="1:13" ht="196.5" customHeight="1">
      <c r="A43" s="140"/>
      <c r="B43" s="170" t="s">
        <v>59</v>
      </c>
      <c r="C43" s="170"/>
      <c r="D43" s="170"/>
      <c r="E43" s="56">
        <v>24</v>
      </c>
      <c r="F43" s="20"/>
      <c r="G43" s="20"/>
      <c r="H43" s="57"/>
      <c r="I43" s="145"/>
      <c r="J43" s="147"/>
      <c r="K43" s="154"/>
      <c r="L43" s="154"/>
      <c r="M43" s="154"/>
    </row>
    <row r="44" spans="1:5" ht="12.75">
      <c r="A44" s="2"/>
      <c r="E44" s="52"/>
    </row>
    <row r="45" spans="1:13" ht="12.75">
      <c r="A45" s="58"/>
      <c r="B45" s="59"/>
      <c r="C45" s="171" t="s">
        <v>44</v>
      </c>
      <c r="D45" s="171"/>
      <c r="E45" s="60" t="s">
        <v>45</v>
      </c>
      <c r="F45" s="172" t="s">
        <v>46</v>
      </c>
      <c r="G45" s="172"/>
      <c r="H45" s="61"/>
      <c r="I45" s="55"/>
      <c r="J45" s="53"/>
      <c r="K45" s="112"/>
      <c r="L45" s="53"/>
      <c r="M45" s="53"/>
    </row>
    <row r="46" spans="1:13" ht="12.75">
      <c r="A46" s="62">
        <v>1</v>
      </c>
      <c r="B46" s="63" t="s">
        <v>47</v>
      </c>
      <c r="C46" s="161"/>
      <c r="D46" s="161"/>
      <c r="E46" s="64" t="s">
        <v>48</v>
      </c>
      <c r="F46" s="161"/>
      <c r="G46" s="161"/>
      <c r="H46" s="53"/>
      <c r="I46" s="55"/>
      <c r="J46" s="53"/>
      <c r="K46" s="112"/>
      <c r="L46" s="53"/>
      <c r="M46" s="53"/>
    </row>
    <row r="47" spans="1:13" ht="25.5">
      <c r="A47" s="62">
        <v>2</v>
      </c>
      <c r="B47" s="141" t="s">
        <v>49</v>
      </c>
      <c r="C47" s="162"/>
      <c r="D47" s="162"/>
      <c r="E47" s="65">
        <v>0.23</v>
      </c>
      <c r="F47" s="161"/>
      <c r="G47" s="161"/>
      <c r="H47" s="53"/>
      <c r="I47" s="55"/>
      <c r="J47" s="53"/>
      <c r="K47" s="112"/>
      <c r="L47" s="53"/>
      <c r="M47" s="53"/>
    </row>
    <row r="48" spans="1:13" ht="15.75">
      <c r="A48" s="66"/>
      <c r="B48" s="67" t="s">
        <v>50</v>
      </c>
      <c r="C48" s="163">
        <f>SUM(C46:D47)</f>
        <v>0</v>
      </c>
      <c r="D48" s="163"/>
      <c r="E48" s="68" t="s">
        <v>51</v>
      </c>
      <c r="F48" s="164">
        <f>SUM(F46:G47)</f>
        <v>0</v>
      </c>
      <c r="G48" s="164"/>
      <c r="H48" s="53"/>
      <c r="I48" s="55"/>
      <c r="J48" s="53"/>
      <c r="K48" s="112"/>
      <c r="L48" s="53"/>
      <c r="M48" s="53"/>
    </row>
    <row r="49" ht="12.75">
      <c r="A49" s="2"/>
    </row>
    <row r="50" spans="1:13" ht="12.75">
      <c r="A50" s="69"/>
      <c r="B50" s="70"/>
      <c r="C50" s="70"/>
      <c r="D50" s="70"/>
      <c r="E50" s="70"/>
      <c r="F50" s="71"/>
      <c r="G50" s="71"/>
      <c r="H50" s="71"/>
      <c r="I50" s="72"/>
      <c r="J50" s="71"/>
      <c r="K50" s="114"/>
      <c r="L50" s="71"/>
      <c r="M50" s="71"/>
    </row>
    <row r="51" spans="1:13" ht="12.75">
      <c r="A51" s="160" t="s">
        <v>52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15"/>
      <c r="L51" s="51"/>
      <c r="M51" s="51"/>
    </row>
    <row r="53" spans="1:13" ht="25.5" customHeight="1">
      <c r="A53" s="158" t="s">
        <v>60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16"/>
      <c r="L53" s="70"/>
      <c r="M53" s="70"/>
    </row>
    <row r="54" spans="1:13" ht="15.75" customHeight="1">
      <c r="A54" s="158" t="s">
        <v>61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16"/>
      <c r="L54" s="70"/>
      <c r="M54" s="70"/>
    </row>
    <row r="55" spans="1:13" ht="37.5" customHeight="1">
      <c r="A55" s="158" t="s">
        <v>62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16"/>
      <c r="L55" s="70"/>
      <c r="M55" s="70"/>
    </row>
    <row r="56" spans="1:13" ht="12.75">
      <c r="A56" s="158" t="s">
        <v>63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16"/>
      <c r="L56" s="70"/>
      <c r="M56" s="70"/>
    </row>
    <row r="57" spans="1:13" ht="12.75">
      <c r="A57" s="158" t="s">
        <v>64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16"/>
      <c r="L57" s="70"/>
      <c r="M57" s="70"/>
    </row>
    <row r="58" spans="1:13" ht="26.25" customHeight="1">
      <c r="A58" s="158" t="s">
        <v>65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16"/>
      <c r="L58" s="70"/>
      <c r="M58" s="70"/>
    </row>
    <row r="59" spans="1:13" ht="27" customHeight="1">
      <c r="A59" s="158" t="s">
        <v>66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16"/>
      <c r="L59" s="70"/>
      <c r="M59" s="70"/>
    </row>
    <row r="60" spans="1:13" ht="30.75" customHeight="1">
      <c r="A60" s="158" t="s">
        <v>67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16"/>
      <c r="L60" s="70"/>
      <c r="M60" s="70"/>
    </row>
    <row r="61" spans="1:13" ht="29.25" customHeight="1">
      <c r="A61" s="158" t="s">
        <v>68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16"/>
      <c r="L61" s="70"/>
      <c r="M61" s="70"/>
    </row>
    <row r="62" spans="1:13" ht="12.75" customHeight="1">
      <c r="A62" s="158" t="s">
        <v>69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16"/>
      <c r="L62" s="70"/>
      <c r="M62" s="70"/>
    </row>
    <row r="63" spans="1:13" ht="31.5" customHeight="1">
      <c r="A63" s="158" t="s">
        <v>70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16"/>
      <c r="L63" s="70"/>
      <c r="M63" s="70"/>
    </row>
    <row r="64" spans="1:13" ht="45.75" customHeight="1">
      <c r="A64" s="158" t="s">
        <v>71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16"/>
      <c r="L64" s="70"/>
      <c r="M64" s="70"/>
    </row>
    <row r="65" spans="1:13" ht="12.75" customHeight="1">
      <c r="A65" s="158" t="s">
        <v>72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16"/>
      <c r="L65" s="70"/>
      <c r="M65" s="70"/>
    </row>
    <row r="66" spans="1:13" ht="31.5" customHeight="1">
      <c r="A66" s="158" t="s">
        <v>73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16"/>
      <c r="L66" s="70"/>
      <c r="M66" s="70"/>
    </row>
    <row r="67" spans="1:13" ht="12.75" customHeight="1">
      <c r="A67" s="158" t="s">
        <v>74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16"/>
      <c r="L67" s="70"/>
      <c r="M67" s="70"/>
    </row>
    <row r="68" spans="1:13" ht="12.75" customHeight="1">
      <c r="A68" s="158" t="s">
        <v>75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16"/>
      <c r="L68" s="70"/>
      <c r="M68" s="70"/>
    </row>
    <row r="69" spans="1:13" ht="12.75" customHeight="1">
      <c r="A69" s="158" t="s">
        <v>76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16"/>
      <c r="L69" s="70"/>
      <c r="M69" s="70"/>
    </row>
    <row r="70" spans="1:13" ht="12.75" customHeight="1">
      <c r="A70" s="158" t="s">
        <v>77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16"/>
      <c r="L70" s="70"/>
      <c r="M70" s="70"/>
    </row>
    <row r="71" spans="1:13" ht="12.75" customHeight="1">
      <c r="A71" s="158" t="s">
        <v>78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16"/>
      <c r="L71" s="70"/>
      <c r="M71" s="70"/>
    </row>
    <row r="72" spans="1:13" ht="27.75" customHeight="1">
      <c r="A72" s="158" t="s">
        <v>79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16"/>
      <c r="L72" s="70"/>
      <c r="M72" s="70"/>
    </row>
    <row r="73" spans="1:13" ht="12.75" customHeight="1">
      <c r="A73" s="158" t="s">
        <v>80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16"/>
      <c r="L73" s="70"/>
      <c r="M73" s="70"/>
    </row>
    <row r="74" spans="1:13" ht="27" customHeight="1">
      <c r="A74" s="158" t="s">
        <v>81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16"/>
      <c r="L74" s="70"/>
      <c r="M74" s="70"/>
    </row>
    <row r="75" spans="1:13" ht="42" customHeight="1">
      <c r="A75" s="158" t="s">
        <v>82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16"/>
      <c r="L75" s="70"/>
      <c r="M75" s="70"/>
    </row>
    <row r="76" spans="1:13" ht="12.75" customHeight="1">
      <c r="A76" s="158" t="s">
        <v>83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16"/>
      <c r="L76" s="70"/>
      <c r="M76" s="70"/>
    </row>
    <row r="77" spans="1:13" ht="12.75" customHeight="1">
      <c r="A77" s="158" t="s">
        <v>84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16"/>
      <c r="L77" s="70"/>
      <c r="M77" s="70"/>
    </row>
    <row r="78" spans="1:13" ht="12.75" customHeight="1">
      <c r="A78" s="158" t="s">
        <v>85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16"/>
      <c r="L78" s="70"/>
      <c r="M78" s="70"/>
    </row>
    <row r="79" spans="1:13" ht="12.75" customHeight="1">
      <c r="A79" s="158" t="s">
        <v>86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16"/>
      <c r="L79" s="70"/>
      <c r="M79" s="70"/>
    </row>
    <row r="80" spans="1:13" ht="12.75" customHeight="1">
      <c r="A80" s="158" t="s">
        <v>87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16"/>
      <c r="L80" s="70"/>
      <c r="M80" s="70"/>
    </row>
    <row r="81" spans="1:13" ht="12.75" customHeight="1">
      <c r="A81" s="158" t="s">
        <v>88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16"/>
      <c r="L81" s="70"/>
      <c r="M81" s="70"/>
    </row>
    <row r="82" spans="1:13" ht="12.75" customHeight="1">
      <c r="A82" s="158" t="s">
        <v>89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16"/>
      <c r="L82" s="70"/>
      <c r="M82" s="70"/>
    </row>
    <row r="83" spans="1:13" ht="12.75" customHeight="1">
      <c r="A83" s="158" t="s">
        <v>90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16"/>
      <c r="L83" s="70"/>
      <c r="M83" s="70"/>
    </row>
    <row r="84" spans="1:13" ht="12.75" customHeight="1">
      <c r="A84" s="158" t="s">
        <v>91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16"/>
      <c r="L84" s="70"/>
      <c r="M84" s="70"/>
    </row>
    <row r="85" spans="1:13" ht="12.75" customHeight="1">
      <c r="A85" s="158" t="s">
        <v>92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16"/>
      <c r="L85" s="70"/>
      <c r="M85" s="70"/>
    </row>
    <row r="86" spans="1:13" ht="12.75" customHeight="1">
      <c r="A86" s="158" t="s">
        <v>93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16"/>
      <c r="L86" s="70"/>
      <c r="M86" s="70"/>
    </row>
    <row r="87" spans="1:13" ht="12.75" customHeight="1">
      <c r="A87" s="158" t="s">
        <v>94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16"/>
      <c r="L87" s="70"/>
      <c r="M87" s="70"/>
    </row>
    <row r="88" spans="1:13" ht="12.75" customHeight="1">
      <c r="A88" s="158" t="s">
        <v>95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16"/>
      <c r="L88" s="70"/>
      <c r="M88" s="70"/>
    </row>
    <row r="89" spans="1:13" ht="12.75" customHeight="1">
      <c r="A89" s="158" t="s">
        <v>96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16"/>
      <c r="L89" s="70"/>
      <c r="M89" s="70"/>
    </row>
    <row r="90" spans="1:13" ht="12.75" customHeight="1">
      <c r="A90" s="158" t="s">
        <v>97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16"/>
      <c r="L90" s="70"/>
      <c r="M90" s="70"/>
    </row>
    <row r="91" spans="1:13" ht="12.75" customHeight="1">
      <c r="A91" s="158" t="s">
        <v>98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16"/>
      <c r="L91" s="70"/>
      <c r="M91" s="70"/>
    </row>
    <row r="92" spans="1:13" ht="12.75">
      <c r="A92" s="158" t="s">
        <v>99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16"/>
      <c r="L92" s="70"/>
      <c r="M92" s="70"/>
    </row>
    <row r="93" spans="1:13" ht="12.75">
      <c r="A93" s="158" t="s">
        <v>100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16"/>
      <c r="L93" s="70"/>
      <c r="M93" s="70"/>
    </row>
    <row r="94" spans="1:13" ht="26.25" customHeight="1">
      <c r="A94" s="158" t="s">
        <v>101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16"/>
      <c r="L94" s="70"/>
      <c r="M94" s="70"/>
    </row>
    <row r="95" spans="1:13" ht="29.25" customHeight="1">
      <c r="A95" s="158" t="s">
        <v>120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16"/>
      <c r="L95" s="70"/>
      <c r="M95" s="70"/>
    </row>
    <row r="96" spans="1:13" ht="12.75" customHeight="1">
      <c r="A96" s="159" t="s">
        <v>102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17"/>
      <c r="L96" s="79"/>
      <c r="M96" s="79"/>
    </row>
    <row r="97" spans="1:13" ht="12.75" customHeight="1">
      <c r="A97" s="158" t="s">
        <v>103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16"/>
      <c r="L97" s="70"/>
      <c r="M97" s="70"/>
    </row>
    <row r="98" spans="1:13" ht="30" customHeight="1">
      <c r="A98" s="158" t="s">
        <v>104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16"/>
      <c r="L98" s="70"/>
      <c r="M98" s="70"/>
    </row>
    <row r="99" spans="1:13" ht="30" customHeight="1">
      <c r="A99" s="158" t="s">
        <v>105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16"/>
      <c r="L99" s="70"/>
      <c r="M99" s="70"/>
    </row>
    <row r="100" spans="1:13" ht="27" customHeight="1">
      <c r="A100" s="158" t="s">
        <v>106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16"/>
      <c r="L100" s="70"/>
      <c r="M100" s="70"/>
    </row>
    <row r="101" spans="1:13" ht="12.75">
      <c r="A101" s="158" t="s">
        <v>107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16"/>
      <c r="L101" s="70"/>
      <c r="M101" s="70"/>
    </row>
    <row r="102" spans="1:13" ht="29.25" customHeight="1">
      <c r="A102" s="158" t="s">
        <v>108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16"/>
      <c r="L102" s="70"/>
      <c r="M102" s="70"/>
    </row>
    <row r="103" spans="1:13" ht="39" customHeight="1">
      <c r="A103" s="158" t="s">
        <v>109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16"/>
      <c r="L103" s="70"/>
      <c r="M103" s="70"/>
    </row>
    <row r="104" spans="1:13" ht="12.75" customHeight="1">
      <c r="A104" s="158" t="s">
        <v>110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16"/>
      <c r="L104" s="70"/>
      <c r="M104" s="70"/>
    </row>
    <row r="105" spans="1:13" ht="12.75" customHeight="1">
      <c r="A105" s="158" t="s">
        <v>111</v>
      </c>
      <c r="B105" s="158"/>
      <c r="C105" s="158"/>
      <c r="D105" s="158"/>
      <c r="E105" s="158"/>
      <c r="F105" s="158"/>
      <c r="G105" s="158"/>
      <c r="H105" s="158"/>
      <c r="I105" s="158"/>
      <c r="J105" s="158"/>
      <c r="K105" s="116"/>
      <c r="L105" s="70"/>
      <c r="M105" s="70"/>
    </row>
    <row r="106" spans="1:13" ht="12.75" customHeight="1">
      <c r="A106" s="158" t="s">
        <v>157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16"/>
      <c r="L106" s="70"/>
      <c r="M106" s="70"/>
    </row>
    <row r="107" spans="1:15" ht="12.75" customHeight="1">
      <c r="A107" s="158" t="s">
        <v>159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16"/>
      <c r="L107" s="70"/>
      <c r="M107" s="70"/>
      <c r="O107" t="s">
        <v>158</v>
      </c>
    </row>
    <row r="108" spans="1:13" ht="12.75" customHeight="1">
      <c r="A108" s="158" t="s">
        <v>112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16"/>
      <c r="L108" s="70"/>
      <c r="M108" s="70"/>
    </row>
    <row r="109" spans="1:13" ht="12.75" customHeight="1">
      <c r="A109" s="158" t="s">
        <v>113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16"/>
      <c r="L109" s="70"/>
      <c r="M109" s="70"/>
    </row>
    <row r="110" spans="1:13" ht="12.75" customHeight="1">
      <c r="A110" s="158" t="s">
        <v>114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16"/>
      <c r="L110" s="70"/>
      <c r="M110" s="70"/>
    </row>
    <row r="111" spans="1:13" ht="12.75" customHeight="1">
      <c r="A111" s="158" t="s">
        <v>115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16"/>
      <c r="L111" s="70"/>
      <c r="M111" s="70"/>
    </row>
    <row r="112" spans="1:13" ht="12.75" customHeight="1">
      <c r="A112" s="158" t="s">
        <v>116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16"/>
      <c r="L112" s="70"/>
      <c r="M112" s="70"/>
    </row>
    <row r="113" spans="1:13" ht="24" customHeight="1">
      <c r="A113" s="157" t="s">
        <v>117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16"/>
      <c r="L113" s="78"/>
      <c r="M113" s="78"/>
    </row>
    <row r="114" spans="1:13" ht="17.25" customHeight="1">
      <c r="A114" s="158" t="s">
        <v>118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16"/>
      <c r="L114" s="70"/>
      <c r="M114" s="70"/>
    </row>
    <row r="115" spans="1:13" ht="16.5" customHeight="1">
      <c r="A115" s="156" t="s">
        <v>119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18"/>
      <c r="L115" s="77"/>
      <c r="M115" s="77"/>
    </row>
    <row r="116" spans="1:13" ht="48.75" customHeight="1">
      <c r="A116" s="155" t="s">
        <v>144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19"/>
      <c r="L116" s="76"/>
      <c r="M116" s="76"/>
    </row>
    <row r="117" spans="1:13" ht="48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119"/>
      <c r="L117" s="76"/>
      <c r="M117" s="76"/>
    </row>
    <row r="118" spans="1:13" ht="48.75" customHeight="1">
      <c r="A118" s="76"/>
      <c r="B118" s="76"/>
      <c r="C118" s="76"/>
      <c r="D118" s="76"/>
      <c r="E118"/>
      <c r="F118" s="150" t="s">
        <v>162</v>
      </c>
      <c r="G118" s="151"/>
      <c r="H118" s="151"/>
      <c r="I118"/>
      <c r="J118"/>
      <c r="K118"/>
      <c r="L118" s="76"/>
      <c r="M118" s="76"/>
    </row>
    <row r="119" spans="5:11" ht="12.75">
      <c r="E119" s="152" t="s">
        <v>163</v>
      </c>
      <c r="F119"/>
      <c r="G119"/>
      <c r="H119"/>
      <c r="I119"/>
      <c r="J119"/>
      <c r="K119"/>
    </row>
  </sheetData>
  <sheetProtection/>
  <mergeCells count="80">
    <mergeCell ref="A6:J6"/>
    <mergeCell ref="A19:J19"/>
    <mergeCell ref="A38:G38"/>
    <mergeCell ref="B42:D42"/>
    <mergeCell ref="B43:D43"/>
    <mergeCell ref="C45:D45"/>
    <mergeCell ref="F45:G45"/>
    <mergeCell ref="C46:D46"/>
    <mergeCell ref="F46:G46"/>
    <mergeCell ref="C47:D47"/>
    <mergeCell ref="F47:G47"/>
    <mergeCell ref="C48:D48"/>
    <mergeCell ref="F48:G48"/>
    <mergeCell ref="A51:J51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11:J111"/>
    <mergeCell ref="A112:J112"/>
    <mergeCell ref="A100:J100"/>
    <mergeCell ref="A101:J101"/>
    <mergeCell ref="A102:J102"/>
    <mergeCell ref="A103:J103"/>
    <mergeCell ref="A104:J104"/>
    <mergeCell ref="A105:J105"/>
    <mergeCell ref="A107:J107"/>
    <mergeCell ref="K42:M42"/>
    <mergeCell ref="K43:M43"/>
    <mergeCell ref="A116:J116"/>
    <mergeCell ref="A115:J115"/>
    <mergeCell ref="A113:J113"/>
    <mergeCell ref="A114:J114"/>
    <mergeCell ref="A106:J106"/>
    <mergeCell ref="A108:J108"/>
    <mergeCell ref="A109:J109"/>
    <mergeCell ref="A110:J110"/>
  </mergeCells>
  <printOptions horizontalCentered="1"/>
  <pageMargins left="0.31496062992125984" right="0.2362204724409449" top="0.2755905511811024" bottom="0.2755905511811024" header="0" footer="0"/>
  <pageSetup firstPageNumber="1" useFirstPageNumber="1" horizontalDpi="300" verticalDpi="3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N25"/>
  <sheetViews>
    <sheetView zoomScalePageLayoutView="0" workbookViewId="0" topLeftCell="A1">
      <selection activeCell="Q28" sqref="Q28"/>
    </sheetView>
  </sheetViews>
  <sheetFormatPr defaultColWidth="7.421875" defaultRowHeight="12.75"/>
  <cols>
    <col min="1" max="1" width="6.7109375" style="80" customWidth="1"/>
    <col min="2" max="2" width="46.28125" style="98" customWidth="1"/>
    <col min="3" max="3" width="9.57421875" style="80" customWidth="1"/>
    <col min="4" max="4" width="4.8515625" style="98" customWidth="1"/>
    <col min="5" max="5" width="10.421875" style="99" customWidth="1"/>
    <col min="6" max="6" width="11.57421875" style="99" customWidth="1"/>
    <col min="7" max="7" width="15.8515625" style="99" customWidth="1"/>
    <col min="8" max="8" width="4.7109375" style="100" customWidth="1"/>
    <col min="9" max="9" width="15.421875" style="99" customWidth="1"/>
    <col min="10" max="10" width="11.57421875" style="101" customWidth="1"/>
    <col min="11" max="11" width="15.421875" style="80" customWidth="1"/>
    <col min="12" max="12" width="14.00390625" style="80" customWidth="1"/>
    <col min="13" max="97" width="9.00390625" style="80" customWidth="1"/>
    <col min="98" max="244" width="8.8515625" style="80" customWidth="1"/>
    <col min="245" max="245" width="6.7109375" style="80" customWidth="1"/>
    <col min="246" max="246" width="40.8515625" style="80" customWidth="1"/>
    <col min="247" max="247" width="13.28125" style="80" customWidth="1"/>
    <col min="248" max="16384" width="7.421875" style="80" customWidth="1"/>
  </cols>
  <sheetData>
    <row r="3" ht="15">
      <c r="B3" s="148" t="s">
        <v>160</v>
      </c>
    </row>
    <row r="4" ht="12.75">
      <c r="B4" s="149" t="s">
        <v>161</v>
      </c>
    </row>
    <row r="5" ht="12.75">
      <c r="B5" s="149"/>
    </row>
    <row r="6" ht="12.75">
      <c r="B6" s="149"/>
    </row>
    <row r="7" spans="1:10" ht="15.75">
      <c r="A7" s="173" t="s">
        <v>139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248" ht="51">
      <c r="A8" s="82" t="s">
        <v>121</v>
      </c>
      <c r="B8" s="82" t="s">
        <v>1</v>
      </c>
      <c r="C8" s="82" t="s">
        <v>122</v>
      </c>
      <c r="D8" s="82" t="s">
        <v>3</v>
      </c>
      <c r="E8" s="82" t="s">
        <v>140</v>
      </c>
      <c r="F8" s="82" t="s">
        <v>141</v>
      </c>
      <c r="G8" s="82" t="s">
        <v>5</v>
      </c>
      <c r="H8" s="82" t="s">
        <v>152</v>
      </c>
      <c r="I8" s="82" t="s">
        <v>7</v>
      </c>
      <c r="J8" s="83" t="s">
        <v>149</v>
      </c>
      <c r="K8" s="83" t="s">
        <v>156</v>
      </c>
      <c r="L8" s="83" t="s">
        <v>151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</row>
    <row r="9" spans="1:12" ht="25.5">
      <c r="A9" s="85" t="s">
        <v>123</v>
      </c>
      <c r="B9" s="86" t="s">
        <v>124</v>
      </c>
      <c r="C9" s="130">
        <v>50</v>
      </c>
      <c r="D9" s="87" t="s">
        <v>9</v>
      </c>
      <c r="E9" s="88"/>
      <c r="F9" s="88"/>
      <c r="G9" s="88"/>
      <c r="H9" s="89"/>
      <c r="I9" s="88"/>
      <c r="J9" s="131"/>
      <c r="K9" s="102"/>
      <c r="L9" s="104"/>
    </row>
    <row r="10" spans="1:12" ht="25.5">
      <c r="A10" s="85" t="s">
        <v>125</v>
      </c>
      <c r="B10" s="90" t="s">
        <v>127</v>
      </c>
      <c r="C10" s="130">
        <v>60</v>
      </c>
      <c r="D10" s="87" t="s">
        <v>9</v>
      </c>
      <c r="E10" s="88"/>
      <c r="F10" s="88"/>
      <c r="G10" s="88"/>
      <c r="H10" s="89"/>
      <c r="I10" s="88"/>
      <c r="J10" s="131"/>
      <c r="K10" s="102"/>
      <c r="L10" s="104"/>
    </row>
    <row r="11" spans="1:12" ht="25.5">
      <c r="A11" s="85" t="s">
        <v>126</v>
      </c>
      <c r="B11" s="90" t="s">
        <v>129</v>
      </c>
      <c r="C11" s="130">
        <v>60</v>
      </c>
      <c r="D11" s="87" t="s">
        <v>9</v>
      </c>
      <c r="E11" s="88"/>
      <c r="F11" s="88"/>
      <c r="G11" s="88"/>
      <c r="H11" s="89"/>
      <c r="I11" s="88"/>
      <c r="J11" s="131"/>
      <c r="K11" s="102"/>
      <c r="L11" s="104"/>
    </row>
    <row r="12" spans="1:12" ht="12.75">
      <c r="A12" s="85" t="s">
        <v>128</v>
      </c>
      <c r="B12" s="90" t="s">
        <v>131</v>
      </c>
      <c r="C12" s="130">
        <v>60</v>
      </c>
      <c r="D12" s="87" t="s">
        <v>9</v>
      </c>
      <c r="E12" s="88"/>
      <c r="F12" s="88"/>
      <c r="G12" s="88"/>
      <c r="H12" s="89"/>
      <c r="I12" s="88"/>
      <c r="J12" s="131"/>
      <c r="K12" s="102"/>
      <c r="L12" s="104"/>
    </row>
    <row r="13" spans="1:12" ht="25.5">
      <c r="A13" s="85" t="s">
        <v>130</v>
      </c>
      <c r="B13" s="90" t="s">
        <v>133</v>
      </c>
      <c r="C13" s="130">
        <v>60</v>
      </c>
      <c r="D13" s="87" t="s">
        <v>9</v>
      </c>
      <c r="E13" s="88"/>
      <c r="F13" s="88"/>
      <c r="G13" s="88"/>
      <c r="H13" s="89"/>
      <c r="I13" s="88"/>
      <c r="J13" s="131"/>
      <c r="K13" s="102"/>
      <c r="L13" s="104"/>
    </row>
    <row r="14" spans="1:12" ht="25.5">
      <c r="A14" s="85" t="s">
        <v>132</v>
      </c>
      <c r="B14" s="90" t="s">
        <v>135</v>
      </c>
      <c r="C14" s="130">
        <v>60</v>
      </c>
      <c r="D14" s="87" t="s">
        <v>9</v>
      </c>
      <c r="E14" s="88"/>
      <c r="F14" s="88"/>
      <c r="G14" s="88"/>
      <c r="H14" s="89"/>
      <c r="I14" s="88"/>
      <c r="J14" s="131"/>
      <c r="K14" s="102"/>
      <c r="L14" s="104"/>
    </row>
    <row r="15" spans="1:12" ht="25.5">
      <c r="A15" s="85" t="s">
        <v>134</v>
      </c>
      <c r="B15" s="90" t="s">
        <v>137</v>
      </c>
      <c r="C15" s="130">
        <v>40</v>
      </c>
      <c r="D15" s="87" t="s">
        <v>9</v>
      </c>
      <c r="E15" s="88"/>
      <c r="F15" s="88"/>
      <c r="G15" s="88"/>
      <c r="H15" s="89"/>
      <c r="I15" s="88"/>
      <c r="J15" s="131"/>
      <c r="K15" s="102"/>
      <c r="L15" s="104"/>
    </row>
    <row r="16" spans="1:12" ht="12.75">
      <c r="A16" s="85" t="s">
        <v>136</v>
      </c>
      <c r="B16" s="86" t="s">
        <v>138</v>
      </c>
      <c r="C16" s="130">
        <v>2</v>
      </c>
      <c r="D16" s="87" t="s">
        <v>9</v>
      </c>
      <c r="E16" s="88"/>
      <c r="F16" s="88"/>
      <c r="G16" s="88"/>
      <c r="H16" s="89"/>
      <c r="I16" s="88"/>
      <c r="J16" s="131"/>
      <c r="K16" s="102"/>
      <c r="L16" s="104"/>
    </row>
    <row r="17" spans="1:12" ht="12.75">
      <c r="A17" s="91"/>
      <c r="B17" s="92" t="s">
        <v>36</v>
      </c>
      <c r="C17" s="93"/>
      <c r="D17" s="93"/>
      <c r="E17" s="93"/>
      <c r="F17" s="93"/>
      <c r="G17" s="94">
        <f>SUM(G9:G16)</f>
        <v>0</v>
      </c>
      <c r="H17" s="85" t="s">
        <v>51</v>
      </c>
      <c r="I17" s="94">
        <f>SUM(I9:I16)</f>
        <v>0</v>
      </c>
      <c r="J17" s="85"/>
      <c r="K17" s="94">
        <f>SUM(K9:K16)</f>
        <v>0</v>
      </c>
      <c r="L17" s="103">
        <f>SUM(L9:L16)</f>
        <v>0</v>
      </c>
    </row>
    <row r="18" spans="2:11" ht="12.75">
      <c r="B18" s="51"/>
      <c r="C18" s="81"/>
      <c r="D18" s="95"/>
      <c r="E18" s="81"/>
      <c r="F18" s="96"/>
      <c r="G18" s="81"/>
      <c r="H18" s="81"/>
      <c r="I18" s="81"/>
      <c r="J18" s="97"/>
      <c r="K18" s="81"/>
    </row>
    <row r="24" spans="7:11" ht="12.75">
      <c r="G24"/>
      <c r="H24" s="150" t="s">
        <v>162</v>
      </c>
      <c r="I24" s="151"/>
      <c r="J24" s="151"/>
      <c r="K24"/>
    </row>
    <row r="25" spans="7:11" ht="12.75">
      <c r="G25" s="152" t="s">
        <v>163</v>
      </c>
      <c r="H25"/>
      <c r="I25"/>
      <c r="J25"/>
      <c r="K25"/>
    </row>
  </sheetData>
  <sheetProtection/>
  <mergeCells count="1">
    <mergeCell ref="A7:J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Jellin</dc:creator>
  <cp:keywords/>
  <dc:description/>
  <cp:lastModifiedBy>EKOMAR</cp:lastModifiedBy>
  <cp:lastPrinted>2019-11-22T13:57:21Z</cp:lastPrinted>
  <dcterms:created xsi:type="dcterms:W3CDTF">2017-11-09T10:42:39Z</dcterms:created>
  <dcterms:modified xsi:type="dcterms:W3CDTF">2019-11-22T13:57:33Z</dcterms:modified>
  <cp:category/>
  <cp:version/>
  <cp:contentType/>
  <cp:contentStatus/>
</cp:coreProperties>
</file>