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0"/>
  </bookViews>
  <sheets>
    <sheet name="zużywalne" sheetId="1" r:id="rId1"/>
  </sheets>
  <definedNames>
    <definedName name="_xlnm.Print_Area" localSheetId="0">'zużywalne'!$A$1:$K$364</definedName>
  </definedNames>
  <calcPr fullCalcOnLoad="1"/>
</workbook>
</file>

<file path=xl/sharedStrings.xml><?xml version="1.0" encoding="utf-8"?>
<sst xmlns="http://schemas.openxmlformats.org/spreadsheetml/2006/main" count="1172" uniqueCount="239">
  <si>
    <t>SUMA</t>
  </si>
  <si>
    <t>szt.</t>
  </si>
  <si>
    <t>Filtr z włókniny polipropylenowej 20" 50 um długi</t>
  </si>
  <si>
    <t>Filtr z włókniny polipropylenowej 20" 1 um długi</t>
  </si>
  <si>
    <t>Filtr/Blok węglowy 10"</t>
  </si>
  <si>
    <t>Filtr  polipropylenowy 20 um 10"</t>
  </si>
  <si>
    <t>Filtr sznurkowy polipropylenowy 10 um 10"</t>
  </si>
  <si>
    <t>Numer
katal.</t>
  </si>
  <si>
    <t>Producent/
nazwa handl.</t>
  </si>
  <si>
    <t>wartość brutto</t>
  </si>
  <si>
    <t>stawka VAT</t>
  </si>
  <si>
    <t>wartość netto</t>
  </si>
  <si>
    <t>cena brutto</t>
  </si>
  <si>
    <t>cena netto</t>
  </si>
  <si>
    <t>ilość</t>
  </si>
  <si>
    <t>j.m.</t>
  </si>
  <si>
    <t>nazwa</t>
  </si>
  <si>
    <t>l.p.</t>
  </si>
  <si>
    <t>op.</t>
  </si>
  <si>
    <t>Zestaw do pomiaru: chlor wolny i ogólny 0.02 ÷ 0.60 mg/l</t>
  </si>
  <si>
    <t>kpl.</t>
  </si>
  <si>
    <t>Filtry do regulatorów ssania typu RVTM3, bakteriobójcze, op=10szt.</t>
  </si>
  <si>
    <t>Akumulator Li-ION 14,8V 1400mAh wymiary max. 7,2x5,3x1,8cm</t>
  </si>
  <si>
    <t>Mankiet pomiarowy typu Tru-Cuff, bez lateksu, rozmiar 38-50 cm do rejestratorów holterowskich ciśnienia  typ ABPM, mankiet oryginalny, wymagane poświadczenie kompatybilności z rejestratorem przez producenta</t>
  </si>
  <si>
    <t>Mankiet pomiarowy typu Tru-Cuff, bez lateksu, rozmiar 32-42 cm do rejestratorów holterowskich ciśnienia  typ ABPM, mankiet oryginalny, wymagane poświadczenie kompatybilności z rejestratorem przez producenta</t>
  </si>
  <si>
    <t>Mankiet pomiarowy typu Tru-Cuff, bez lateksu, rozmiar 24-32 cm do rejestratorów holterowskich ciśnienia  typ ABPM, mankiet oryginalny, wymagane poświadczenie kompatybilności z rejestratorem przez producenta</t>
  </si>
  <si>
    <t>Zespół pompy z PCV, gruszka z 2 zaworami do ciśnieniomierza mechanicznego</t>
  </si>
  <si>
    <t>Przewód do ciśnieniomierza, dł. min. 0,5mb</t>
  </si>
  <si>
    <t>Mankiet do ciśnieniomierza lekarskiego wielorazowy zapinany na rzep min. wymiary 50x14 cm, możliwość dezynfekcji 1-drenowy,  bez lateksu</t>
  </si>
  <si>
    <t>Mankiet do ciśnieniomierza lekarskiego wielorazowy zapinany na rzep min. wymiary 50x14 cm, możliwość dezynfekcji 2-drenowy, bez lateksu</t>
  </si>
  <si>
    <t>Przewód nafionowy typu Nafion Power Cube</t>
  </si>
  <si>
    <t>Zespół akumulatorów do elektrokardiografów typu 08LT prod. BTL (2 szt.)</t>
  </si>
  <si>
    <t xml:space="preserve">Zadanie nr 2 - Akcesoria do demineralzatora typu Meladem 40 do sterylizatora parowego typu Vacuklaw 24B prod. MELAG </t>
  </si>
  <si>
    <t xml:space="preserve">Filtr biologiczny do autoklawu kasetowego Statim 7000 SciCan Gmbh  </t>
  </si>
  <si>
    <t>Zadanie nr 1 - Akcesoria do autoklawu typu Statim 7000 prod. SciCan</t>
  </si>
  <si>
    <t>Neurożel do badań EEG.
Wysoko przewodzący żel do długo- i krótkotrwałych badań EEG, PW, EMG stosowany z elektrodami miseczkowymi. Rozpuszczalny w wodzie, bez zawartości tłuszczu i składników żrących, nie utlenia się, nie niszczy elektrod, nie pozostawia śladów.</t>
  </si>
  <si>
    <t>Filtr do demineralzatora Meladem 40 do sterylizatora parowego Vacuklaw 24B MELAG kpl.=2 szt.</t>
  </si>
  <si>
    <t>Dren wielorazowy</t>
  </si>
  <si>
    <t xml:space="preserve">Wkładka uszna OAE-6 mm zielona </t>
  </si>
  <si>
    <t>Wkładka uszna OAE-7 mm żółta</t>
  </si>
  <si>
    <t>Wkładka uszna OAE-8 mm czerwona</t>
  </si>
  <si>
    <t>Wkładka uszna OAE-9 mm niebieska</t>
  </si>
  <si>
    <t>Dignicool - Płyn chłodzący szt=poj.5l</t>
  </si>
  <si>
    <t>Filtr przeciwkurzowy 25x25cm</t>
  </si>
  <si>
    <t>Kabel wielorazowy połączeniowy z igłą typu 87503.02A lub tożsamy</t>
  </si>
  <si>
    <t xml:space="preserve">Elektroda opaskowa uziemiająca wielokrotnego użytku o dł. 75cm, szer.20mm, złącze 1,5mm żeńska </t>
  </si>
  <si>
    <t xml:space="preserve">Elektroda płytkowa uziemiająca wielokrotnego użytku o dł. 120cm, szer.20mm, złącze 1,5mm żeńska </t>
  </si>
  <si>
    <t>Akumulator do laryngoskopu Lunalite 3,5V, 1300mAh, śr. 28mm, nr kat. 808-065-35 lub tożsamy</t>
  </si>
  <si>
    <t>Nożyki/ostrza do odcinania taśmy</t>
  </si>
  <si>
    <t>Elektroda stymylujaca powierzchniowa bipolarna z odłącz.uchwytem,z korkami filc 2x6mm</t>
  </si>
  <si>
    <t>Elektroda powierzchniowa uziemiająca opaskowa velcro, 45cm z kablem dł.1,5m</t>
  </si>
  <si>
    <t>Elektroda powierzchniowa uziemiająca metalowa o śr.30mm, z kablem dł.1,2m do ap. Keypoint</t>
  </si>
  <si>
    <t>Akumulator NiMH 2,5V typ AA do laryngoskopu LED typu 10680 lub tożsamy</t>
  </si>
  <si>
    <t>Kabel pacjenta EKG 7-żyłowy z odprowadzeniami</t>
  </si>
  <si>
    <t>Zawór ssący typu MD-493 lub tożsamy do fiberoskopu intubacyjnego LF-TP prod. Olympus</t>
  </si>
  <si>
    <t>Patyczki do czyszczenia kamery tonometru bezkontaktowego typu CT-80 prod. Topcon op=20szt.</t>
  </si>
  <si>
    <t>Zadanie nr 3 - Akumulatory do elektrokardiografów typu 08LT prod. BTL</t>
  </si>
  <si>
    <t>Hamulec lewy do wózka inwalidzkiego typu 1006283 lub tożsamy</t>
  </si>
  <si>
    <t>Hamulec prawy do wózka inwalidzkiego typu 1006285 lub tożsamy</t>
  </si>
  <si>
    <t>Koło przednie do wózka inwalidzkiego 200x50 pełne</t>
  </si>
  <si>
    <t>Rączka gumowa do wózka inwalidzkiego typu 3990041 lub tożsama</t>
  </si>
  <si>
    <t>Rączka do wózka inwalidzkiego typu 1992600 lub tożsama</t>
  </si>
  <si>
    <t>Pasek przezklatkowy do czepka automatycznego EEG dla dzieci typu TouchProof DIN 42802 rozm. średni, dł. 70 c,</t>
  </si>
  <si>
    <t>Butla wielorazowa  2 l kompletna, ciśnieniowa pokrywa metalowa z pierścieniem silikonowym - sterylizacja 134stC, metalowe bolce-krućce  do wpięcia drenów wykonane z chromowanego mosiądzu</t>
  </si>
  <si>
    <t>Filtr nawilżacza (napowietrzacz)</t>
  </si>
  <si>
    <t>Oprawa górna filtra</t>
  </si>
  <si>
    <t>Oprawa dolna filtra</t>
  </si>
  <si>
    <t>Nawliżacz do dozownika tlenowego - kompletny</t>
  </si>
  <si>
    <t>Butelka zabezpieczającą o poj. 0,1 l - słój bezpieczeństwa z filtrem do regulatora ssania prod. GCE typu 548900291595 lub tożsamy</t>
  </si>
  <si>
    <t>Butelka do dozownika tlenowego wielorazowa gwint 9/16, sterylizacja 134stC typu K294402 lub tożsama</t>
  </si>
  <si>
    <t>Elektroda typu 125-005 lub tożsama</t>
  </si>
  <si>
    <t>Akumulator NiMH 9,6V, 2,2Ah - pojedynczy</t>
  </si>
  <si>
    <t>Końcówka sondy zewnętrznej aparatu typu 8102339 lub tożsama</t>
  </si>
  <si>
    <t>Zadanie nr 4 - Akcesoria do wózków inwalidzkich typu 708D prod. Vermeiren</t>
  </si>
  <si>
    <t>Zadanie nr 5 - Akcesoria do Zestawu do ergospirometrii typu Cardiovit AT-104 PC Ergospiro, prod. Schiller</t>
  </si>
  <si>
    <t>Zadanie nr 6 - Akcesoria do ciśnieniomierzy i stetoskopów</t>
  </si>
  <si>
    <t>Zadanie nr 7 - Akcesoria do rejestratorów holterowskich ciśnienia typu 90207 ABPM prod. Spacelabs Healthcare</t>
  </si>
  <si>
    <t>Zadanie nr 8 -  Akcesoria do aparatu do podciśnieniowej terapii ran typu Genadyne XLR8 prod. Genadyne Biotechnologies</t>
  </si>
  <si>
    <t>Zadanie nr 9 -  Filtry do regulatorów ssania typu RVTM3 prod. Technologie Medicale</t>
  </si>
  <si>
    <t>Zadanie nr 11 - Akcesoria do Stacji uzdatniania wody do dializ</t>
  </si>
  <si>
    <t>Zadanie nr 12 -  Filtry do Stacji uzdatniania wody</t>
  </si>
  <si>
    <t>Zadanie nr 14 - Akcesoria do EEG</t>
  </si>
  <si>
    <t>Zadanie nr 15 - Akcesoria do EMG</t>
  </si>
  <si>
    <t>Zadanie nr 19 - Akcezoria do systemu MacLab prod. GE</t>
  </si>
  <si>
    <t>Zadanie nr 20 - Akcesoria do dozowników tlenowych prod. Awamed</t>
  </si>
  <si>
    <t>Zadanie nr 21 - Akcesoria do dozowników tlenowych i regulatorów próżni prod. GCE</t>
  </si>
  <si>
    <t>Zadanie nr 22 - Akcesoria do fizjodyspensera typu implantMED SI-923 prod. W&amp;H</t>
  </si>
  <si>
    <t>Zadanie nr 24 - Akcesoria do aparatu typu Otoread Clinical prod. Interacoustics</t>
  </si>
  <si>
    <t>Zadanie nr 25 - Płyn chłodzący do systemu chłodzącego głowę DigniLife System prod. MEFA</t>
  </si>
  <si>
    <t>Zadanie nr 26 - Filtry do systemu chłodzącego głowę DigniLife System prod. MEFA</t>
  </si>
  <si>
    <t>Zadanie nr 27 - Akcesoria do Neurostymulatora lokalizacji nerwów obwodowych typu PLEXYGON 7501.31 prod. VYGON</t>
  </si>
  <si>
    <t>Elektroda z klipsem na ucho typu 125-001 lub tożsama</t>
  </si>
  <si>
    <t>Elektroda na skórę typu 125-002 lub tożsama</t>
  </si>
  <si>
    <t>Elektroda do ERG typu HK-LOOP 125-003 lub tożsama</t>
  </si>
  <si>
    <t>Komplet adapterów wielorazowych do elektrod noworodkowych do ap ekg</t>
  </si>
  <si>
    <t>Czujnik tlenu do inkubatora Giraffe typu 2075796-001 lub tożsamy</t>
  </si>
  <si>
    <t>Pojemnik na wodę do nawilżacza inkubatora typu Giraffe</t>
  </si>
  <si>
    <t>Przesłona irysowa do inkubatora Giraffe</t>
  </si>
  <si>
    <t>Pokrowiec na inkubator Giraffe Omnibed wielorazowy</t>
  </si>
  <si>
    <t>Materacyk piankowy do inkubatora Giraffe</t>
  </si>
  <si>
    <t>Żarówka do lampy zabiegowej typu Giraffe exam light bulb</t>
  </si>
  <si>
    <t>Drzwiczki kopuły inkubatora Giraffe</t>
  </si>
  <si>
    <t>Zatrzask drzwiczek kopuły inkubatora Giraffe</t>
  </si>
  <si>
    <t>Obudowa zatrzasku drzwiczek inkubatora Giraffe</t>
  </si>
  <si>
    <t>Płucko pomiarowe do stanowiska do resuscyt. noworodk. typu Giraffe</t>
  </si>
  <si>
    <t>Czujnik temperatury pacjenta wielorazowy typu 6600-0875-700 do inkubatora Giraffe</t>
  </si>
  <si>
    <t>teflon cięty szer.3,5 cm do zgrzewarki impulsowej PFS-300</t>
  </si>
  <si>
    <t>teflon cięty szer.3,5 cm do zgrzewarki impulsowej PFS-400</t>
  </si>
  <si>
    <t xml:space="preserve">Kabel do jednoraz czujn/ przetwornik oddechów do ap. do nieinwaz. wspom. oddechu Infant Flow SiPAP </t>
  </si>
  <si>
    <t>Filtr wodny  do autoklawu kasetowego Statim 7000 SciCan Gmbh</t>
  </si>
  <si>
    <t>Zawór zewnętrzny powietrza do aparatu Genadyne XLR8</t>
  </si>
  <si>
    <t>Zadanie nr 10 - Oliwki uszne gumowe do aparatu typu Otoread Clinical prod. Interacustic</t>
  </si>
  <si>
    <t>Oliwka uszna gumowa kompatybilna z aparatem typu Otoread Clinical prod. Interacustic - 9 mm niebieska</t>
  </si>
  <si>
    <t>Oliwka uszna gumowa kompatybilna z aparatem typu Otoread Clinical prod. Interacustic - 8 mm czerwona</t>
  </si>
  <si>
    <t>Oliwka uszna gumowa kompatybilna z aparatem typu Otoread Clinical prod. Interacustic - 7 mm żółta</t>
  </si>
  <si>
    <t>Oliwka uszna gumowa kompatybilna z aparatem typu Otoread Clinical prod. Interacustic - 6 mm zielona</t>
  </si>
  <si>
    <t>Oliwka uszna rozm. 10,0 do tympanometru typu Zodiac op=10 szt.</t>
  </si>
  <si>
    <t>Oliwka uszna rozm. 11,0 do tympanometru typu Zodiac op=10 szt.</t>
  </si>
  <si>
    <t>Oliwka uszna rozm. 12,5 do tympanometru typu Zodiac op=10szt.</t>
  </si>
  <si>
    <t>Oliwka uszna rozm. 8,0 do typmanometru typu Zodiac op=10 szt.</t>
  </si>
  <si>
    <t>Oliwka uszna rozm. 9,5 do typmanometru typu Zodiac op=10 szt.</t>
  </si>
  <si>
    <t>Sonda do wykonywania badań serca metodą termodylucji typu 9446-090 lub tożsama</t>
  </si>
  <si>
    <t>Czujnik nr kat. 82-6636 lub tożsamy</t>
  </si>
  <si>
    <t>Zadanie nr 16 - Szczoteczki do czyszczenia rurek tracheostomijnych</t>
  </si>
  <si>
    <t>Szczoteczka do czyszczenia rurek trachostomijnych z włosia nylonowego, plastikowa rączka, rozmiar 6mm, 8mm, 12mm do wyboru przez Zamawiającego. Szczoteczka przenaczona do wielokrotnego użytku z możliwością dezynfekcji.</t>
  </si>
  <si>
    <t xml:space="preserve">Zestaw do pomiaru: twardości wody ogólna 0.1 ÷ 3.6 mmol/l  H 20 F </t>
  </si>
  <si>
    <t>Zadanie nr 18 - Pojemniki wielorazowe do systemu do odsysania posiadanego przez Zamawiającego prod. Technologie Medicale</t>
  </si>
  <si>
    <t>Butla do ssaka 2l bez pokrywy sterylizacja 134 st.C</t>
  </si>
  <si>
    <t>Przewód do diatermii kompaktybilny z aparatem INFINITI firmy Alcon typu 8065128402</t>
  </si>
  <si>
    <t>Pęseta bipolarna do diatermii 0,4mm, kompaktybilna z aparatem INFINITI firmy Alcon dł. 10cm</t>
  </si>
  <si>
    <t>Kabel pacjenta EKG 7-żyłowy z odprowadzeniami do rej.holterowskiego CM 300012BT</t>
  </si>
  <si>
    <t>Kabel pacjenta EKG 7-żyłowy z odprowadzeniami do rej.holterowskiego CardioMem 3000SM</t>
  </si>
  <si>
    <t>Kabel bipolarny do szczypiec 2-PINOWY 28mm 4.5m do Valleylab/EMED</t>
  </si>
  <si>
    <t>Głowica do fakoemulsyfikacji do aparatu Associate typu 3002-M</t>
  </si>
  <si>
    <t>Osłonka silikonowa na EIBOS do mikroskopu Ophtamic 900</t>
  </si>
  <si>
    <t>Osłonka silikonowa uchwytu mikroskopu Ophtamic 900, do sterylizacji parowej typu 628 140</t>
  </si>
  <si>
    <t>Osłonka na pokrętła do mikroskopu Ophtamic 900</t>
  </si>
  <si>
    <t>Osłonka typu płetwa na pokrętło EIBOS mikroskopu Ophtamic 900</t>
  </si>
  <si>
    <t>Soczewka typu 90D do EIBOS do mikroskopu Ophtamic 900</t>
  </si>
  <si>
    <t>Soczewka typu SPXL do EIBOS do mikroskopu Ophtamic 900</t>
  </si>
  <si>
    <t>Kabel do kardiostymulatora zewnętrznego jednojamowego typu 5433A</t>
  </si>
  <si>
    <t>Kabel do kardiostymulatora zewnętrznego dwujamowego typu 5433V</t>
  </si>
  <si>
    <t>Uchwyt wielorazowy do lampy operacyjnej typu MACH M5DF/H prod. Dr Mach</t>
  </si>
  <si>
    <t>Gaz kalibracyjny 7,5% CO2 do Monitora przeskórnego TCM CombiM prod. Radiometer</t>
  </si>
  <si>
    <t>Paski do badania pozostałości dezynfektantu (renaliny) op.=100 szt.</t>
  </si>
  <si>
    <t>Zasilacz do pompy infuzyjnej Brun typu 8713110D</t>
  </si>
  <si>
    <t>Akumulator 1,2 AH/7,2 V typu 34502556 do pompy prod.Braun</t>
  </si>
  <si>
    <t>Akumulator z gniazdem 1,27AU/7,2V NC typu 34508210 do pompy prod. Braun</t>
  </si>
  <si>
    <t>Akumulator do pompy typu PERFUSOR COMPACT prod. Braun</t>
  </si>
  <si>
    <t>AKUMULATOR do pompy infuzyjnej typu SPACE prod. Braun</t>
  </si>
  <si>
    <t>Adapter ładowania do pompy prod. Braun</t>
  </si>
  <si>
    <t>Uchwyt mocujący do pompy infuzyjnej Aesculap typu 8713130</t>
  </si>
  <si>
    <t>Brzeszczot do piły poprzecznej GB128R 25/8,0/0,5/0,7  szer 8mm dł.rob. 25mm</t>
  </si>
  <si>
    <t>Brzeszczot do piły poprzecznej GB128R 30/7,3/0,6/0,7  szer 7,3mm dł.rob. 30mm</t>
  </si>
  <si>
    <t>Brzeszczot mini 20 x 5 x 0,5 mm do piły poprzecznej GB128R</t>
  </si>
  <si>
    <t>Brzeszczot mini 20 x 10 x 0,5 mm do piły poprzecznej GB128R</t>
  </si>
  <si>
    <t>Wielorazowa butelka nawilżacza do dozownika tlenowego prod. Draeger</t>
  </si>
  <si>
    <t>Czujnik wielorazowy SpO2 na palec u nogi u dzieci 15-30kg TruSignal końcówka TruSat, min. dł. 2m</t>
  </si>
  <si>
    <t>Pryzmat pomiarowy do tonometru aplanacyjnego typu 7220316 lub tożsamy</t>
  </si>
  <si>
    <t>Czujnik przepływu wielorazowego użytku noworodkowy do ukł oddechowego</t>
  </si>
  <si>
    <t>Membrana wielorazowego użytku do zastawki wydechowej</t>
  </si>
  <si>
    <t>Pułapka wielorazowego użytku do zastawki wydechowej</t>
  </si>
  <si>
    <t>Zastawka wydechowa wielorazowa</t>
  </si>
  <si>
    <t>Ostrze shavera wielorazowe proste, obie krawędzie z ząbkami, śr. 4mm, dł. 12cm, sterylizowalne, typu 41201KK lub tożsame</t>
  </si>
  <si>
    <t>Ostrze shavera wielorazowe 65st.,tylne, obie krawędzie z ząbkami, śr. 4mm, dł. 12cm, sterylizowalne, typu 41203KKB lub tożsame</t>
  </si>
  <si>
    <t>Ostrze shavera wielorazowe 65st.,przednie, obie krawędzie z ząbkami, śr. 4mm, dł. 12cm, sterylizowalne, typu 41203KKF lub tożsame</t>
  </si>
  <si>
    <t>Mikroendoskop laserowy zagięty 19G</t>
  </si>
  <si>
    <t>Mikroendoskop laserowy prosty 19G, 17K</t>
  </si>
  <si>
    <t>Filtr hydrofobowy antybakteryjny do ssaka/regulatora próżniowego</t>
  </si>
  <si>
    <t xml:space="preserve">Elektroda miseczkowa wielorazowa Ag/AgCL EEG 10mm kabel. dł. min 1,0 m </t>
  </si>
  <si>
    <t>czepek do badań EEG dla dorosłych silikonowy rozm. duży 2 rzędy po 6 punktów</t>
  </si>
  <si>
    <t>czepek do badań EEG dla dorosłych silikonowy rozm. średni 2 rzędy po 6 punktów</t>
  </si>
  <si>
    <t>Pasta scierno-przewodząca do EEG w miękkiej butelce min. 150g</t>
  </si>
  <si>
    <t>Wielorazowe kleszcze biopsyjne owalne, długość narzędzia 120cm, śr. 1mm</t>
  </si>
  <si>
    <t>Wielorazowy koszyk czterodrutowy do usuwania ciał obcych, długość narzędzia 150cm, śr. 0,9mm, dł. kosza w pozycji złożonej 40mm</t>
  </si>
  <si>
    <t>Wielorazowy koszyk czterodrutowy do usuwania ciał obcych, długość narzędzia 200cm, śr. 1,8mm, dł. kosza w pozycji złożonej 30mm</t>
  </si>
  <si>
    <t>Wielorazowe kleszcze do usuwania ciał obcych typu aligator długie, długość 120cm, śr. 1,8mm</t>
  </si>
  <si>
    <t>Sonda wielorazowa giętka argonowa, śr. 1,5mm, dł. 150cm</t>
  </si>
  <si>
    <t>Kleszcze wielorazowe biopsyjne z okienkiem, śr. 1,8mm, dł. 110cm</t>
  </si>
  <si>
    <t>silikon dociskowy (lity)  do zgrzewarki PFS-400</t>
  </si>
  <si>
    <t>silikon dociskowy (lity)  do zgrzewarki PFS-300</t>
  </si>
  <si>
    <t>elektroda do zgrzewarki drut 0,5 mm</t>
  </si>
  <si>
    <t>elektroda do zgrzewarki taśma 2 mm</t>
  </si>
  <si>
    <t>Czepek do badań EEG automatyczny dla dzieci rozm. średni 38-42 z 21 elektr Ag/AgCl wtyk TouchProof</t>
  </si>
  <si>
    <t>Czepek do badań typu 6-2 EEG silikonowy dla noworodków i niemowląt rozm. mały</t>
  </si>
  <si>
    <t>Kabel połączeniowy do czujników Masimo, złącze prostokątne, dł. 120 cm do inkubatora Giraffe</t>
  </si>
  <si>
    <t>Kabel czujnika przepływu</t>
  </si>
  <si>
    <t>Zadanie nr 29 - Akumulatory do laryngoskopu typu Lunalite prod. M.D. Healthcare</t>
  </si>
  <si>
    <t>Zadanie nr 30 -  Akcesoria do zaklejarki do szkiełek mikroskopowych typu Film Coverslipper prod. SAKURA</t>
  </si>
  <si>
    <t>Zadanie nr 31 -  Akcesoria do aparatu EMG Keypoint prod. Medtronic</t>
  </si>
  <si>
    <t>Zadanie nr 32 -  Akumulatory do laryngoskopów prod. Riester</t>
  </si>
  <si>
    <t>Zadanie nr 33 -  Akcesoria do Systemu elektrofizjologii multifokalnej typu TE-1000 prod. Tomey</t>
  </si>
  <si>
    <t>Zadanie nr 34 -  Akcesoria do pompy infuzyjnej typu AP12/SEP 11S prod. Ascor</t>
  </si>
  <si>
    <t>Zadanie nr 35 -  Akcesoria do rejestratora holterowskiego typu Aspekt 700-1 prod. Aspel</t>
  </si>
  <si>
    <t>Zadanie nr 36 -  Akcesoria do sprzętu medycznego prod. Olympus</t>
  </si>
  <si>
    <t xml:space="preserve">Zadanie nr 37 -  Akcesoria do tonometru bezkontaktowego typu CT-80 prod. Topcon </t>
  </si>
  <si>
    <t>Zadanie nr 38 - Akcesoria do Monitora do pomiaru ciśnienia śródczaszkowego typu ICP Express prod. Codman</t>
  </si>
  <si>
    <t>Zadanie nr 39 - Akcesoria do aparatu do przesiewowych badań słuchu typu EroScan prod. Maico</t>
  </si>
  <si>
    <t>Zadanie nr 42 - Akcesoria do aparatu EKG typu MAC 800 prod. GE</t>
  </si>
  <si>
    <t>Zadanie nr 44 -  Akcesoria do tonometru aplanacyjnego prod. Haag-Streit</t>
  </si>
  <si>
    <t>Zadanie nr 45 - Akcesoria do monitora funkcji życiowych typu 71WT-2 prod. WelchAllyn</t>
  </si>
  <si>
    <t>Zadanie nr 46 - Oliwki uszne gumowe do tympanometru typu Zodiac prod. Madsen Electronics</t>
  </si>
  <si>
    <t>Zadanie nr 47 -  Akcesoria do inkubatorów typu Giraffe prod. Ohmeda Medical</t>
  </si>
  <si>
    <t>Zadanie nr 48 -  Akcesoria do aparatu do wspomagania oddechu CPAP typ Infant Flow prod. CareFusion</t>
  </si>
  <si>
    <t>Zadanie nr 49 -  Akcesoria do zgrzewarek impulsowych typ FS-300, FS-400</t>
  </si>
  <si>
    <t>Zadanie nr 50 -  Akcesoria do dozowników tlenu prod. Draeger</t>
  </si>
  <si>
    <t>Zadanie nr 52 -  Akcesoria do pulsosksymetru typu TruSat Oximeter prod. GE Healthcare</t>
  </si>
  <si>
    <t>Zadanie nr 53 - Akcesoria do rejestratorów holterowskich typu CM 300012BT, CardioMem 3000SM prod. GE</t>
  </si>
  <si>
    <t>Zadanie nr 54 - Akcesoria do diatermii chirurgicznych prod. Valleylab i ES 300 prod. EMED</t>
  </si>
  <si>
    <t>Zadanie nr 55 - Exodiatermia do aparatu typu Infiniti prod. Alcon</t>
  </si>
  <si>
    <t>Zadanie nr 56 - Akcesoria do aparatu typu Infiniti prod. Alcon</t>
  </si>
  <si>
    <t>Zadanie nr 57 - Głowice do fakoemulsyfikacji do aparatu typu ASSOCIATE prod. DORC</t>
  </si>
  <si>
    <t>Zadanie nr 58 - Akcesoria do mikroskopu operacyjnego typu Ophtamic 900 prod. Moller - Wedel</t>
  </si>
  <si>
    <t>Zadanie nr 59 - Akcesoria do kardiostymulatorów prod. Medtronic</t>
  </si>
  <si>
    <t>Zadanie nr 60 - Uchwyty wielorazowe do lamp operacyjnych typu MACH M5DF/H prod. Dr Mach</t>
  </si>
  <si>
    <t>Zadanie nr 61 - Akcesoria do monitora TCM CombiM prod. Radiometer</t>
  </si>
  <si>
    <t>Zadanie nr 64 - Akcesoria do Respiratora oscylacyjnego typu Babylog VN 500 Drager</t>
  </si>
  <si>
    <t>Zadanie nr 65 - Ostrza wielorazowe do Uchwytu/mikromotora shavera DRILLCUT-X do zatok przynosowych typu 40711040 prod. Storz</t>
  </si>
  <si>
    <t>Zadanie nr 66 - Akcesoria do Systemu endoskopowo-laserowego URAM E2 prod. Endo Optiks</t>
  </si>
  <si>
    <t>Zadanie nr 68 - Brzeszczoty do piły typu GB128R prod. Aesculap</t>
  </si>
  <si>
    <t>Zadanie nr 69 - Akcesoria do pomp infuzyjnych prod. Braun</t>
  </si>
  <si>
    <t>Zadanie nr 70 -  Paski testujące</t>
  </si>
  <si>
    <t>Zadanie nr 72 -  Filtry bakteryjne do ssaków</t>
  </si>
  <si>
    <t>Zadanie nr 74 -  Akcesoria EEG</t>
  </si>
  <si>
    <t>Zadanie nr 75 - Akcesoria do rejestratorów holterowskich ciśnienia typu 90207 ABPM prod. Spacelabs Healthcare</t>
  </si>
  <si>
    <t>Zadanie nr 77 -  Akcesoria endoskopowe</t>
  </si>
  <si>
    <t>załącznik nr 1</t>
  </si>
  <si>
    <t>Exodiatermia kompaktybilna do przewodu diatermii ASSOCIATE do ap. DORC</t>
  </si>
  <si>
    <r>
      <t xml:space="preserve">Mankiety dziecięce do ciśnieniomierza lekarskiego wielorazowe zapinane na rzep 2-drenowe (kpl. = 3 szt.: </t>
    </r>
    <r>
      <rPr>
        <sz val="9"/>
        <color indexed="10"/>
        <rFont val="Calibri"/>
        <family val="2"/>
      </rPr>
      <t>noworodki, dzieci, nastolatki</t>
    </r>
    <r>
      <rPr>
        <sz val="9"/>
        <rFont val="Calibri"/>
        <family val="2"/>
      </rPr>
      <t>)  bez lateksu</t>
    </r>
  </si>
  <si>
    <r>
      <t xml:space="preserve">Mankiety dziecięce do ciśnieniomierza lekarskiego wielorazowe zapinane na rzep 1-drenowe (kpl. = 3 szt.: </t>
    </r>
    <r>
      <rPr>
        <sz val="9"/>
        <color indexed="10"/>
        <rFont val="Calibri"/>
        <family val="2"/>
      </rPr>
      <t>noworodki, dzieci, nastolatki</t>
    </r>
    <r>
      <rPr>
        <sz val="9"/>
        <rFont val="Calibri"/>
        <family val="2"/>
      </rPr>
      <t>),  bez lateksu</t>
    </r>
  </si>
  <si>
    <r>
      <t xml:space="preserve">Kabel połączeniowy do czujników SpO2 TruSignal końcówka TruSat, min. dł. </t>
    </r>
    <r>
      <rPr>
        <sz val="9"/>
        <color indexed="10"/>
        <rFont val="Calibri"/>
        <family val="2"/>
      </rPr>
      <t>2,4m</t>
    </r>
  </si>
  <si>
    <t>Pojemnik na wodę 0,25-0,3l, sterylizacja 121stC</t>
  </si>
  <si>
    <t>Zadanie nr 47a -  Akcesoria do inkubatorów typu Giraffe prod. Ohmeda Medical</t>
  </si>
  <si>
    <t>Zadanie nr 47b -  Akcesoria do inkubatorów typu Giraffe prod. Ohmeda Medical</t>
  </si>
  <si>
    <t>Czujnik SpO2 wielorazowy typu klips na palec, dla dorosłych typu Nonin, dł. min.1,1m</t>
  </si>
  <si>
    <r>
      <t xml:space="preserve">Pinceta wielorazowa bipolarna bagnetowa, dł. </t>
    </r>
    <r>
      <rPr>
        <sz val="9"/>
        <color indexed="10"/>
        <rFont val="Calibri"/>
        <family val="2"/>
      </rPr>
      <t>195-200</t>
    </r>
    <r>
      <rPr>
        <sz val="9"/>
        <rFont val="Calibri"/>
        <family val="2"/>
      </rPr>
      <t>mm, dł. końc.6mm, szer.1mm złącze 2-bolcowe płaskie</t>
    </r>
  </si>
  <si>
    <r>
      <t xml:space="preserve">Pinceta wielorazowa bipolarna dł. </t>
    </r>
    <r>
      <rPr>
        <sz val="9"/>
        <color indexed="10"/>
        <rFont val="Calibri"/>
        <family val="2"/>
      </rPr>
      <t>195-200</t>
    </r>
    <r>
      <rPr>
        <sz val="9"/>
        <rFont val="Calibri"/>
        <family val="2"/>
      </rPr>
      <t xml:space="preserve">mm, dł. końc. 8mm szer.1mm, końcówka zagięta, złącze 2-bolcowe </t>
    </r>
  </si>
  <si>
    <r>
      <t xml:space="preserve">Pinceta wielorazowa bipolarna prosta, dł. </t>
    </r>
    <r>
      <rPr>
        <sz val="9"/>
        <color indexed="10"/>
        <rFont val="Calibri"/>
        <family val="2"/>
      </rPr>
      <t>195-200</t>
    </r>
    <r>
      <rPr>
        <sz val="9"/>
        <rFont val="Calibri"/>
        <family val="2"/>
      </rPr>
      <t>mm, dł. końc. 8mm, szer. 1mm, złącze 2-bolcowe płaskie</t>
    </r>
  </si>
  <si>
    <r>
      <t xml:space="preserve">Kabel do neutralnej elektrody jednorazowej do diatermii typu ES 300, </t>
    </r>
    <r>
      <rPr>
        <sz val="9"/>
        <color indexed="10"/>
        <rFont val="Calibri"/>
        <family val="2"/>
      </rPr>
      <t>dł. min. 3m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</si>
</sst>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RotisSansSerif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zcionka tekstu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theme="1"/>
      <name val="czcionka tekstu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3" fillId="0" borderId="0">
      <alignment horizontal="left" vertical="top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4" fillId="0" borderId="0">
      <alignment horizontal="left" vertical="top"/>
      <protection/>
    </xf>
    <xf numFmtId="0" fontId="41" fillId="31" borderId="0">
      <alignment horizontal="center" vertical="center"/>
      <protection/>
    </xf>
    <xf numFmtId="0" fontId="41" fillId="0" borderId="0">
      <alignment horizontal="center" vertical="center"/>
      <protection/>
    </xf>
    <xf numFmtId="0" fontId="41" fillId="0" borderId="0">
      <alignment horizontal="left" vertical="center"/>
      <protection/>
    </xf>
    <xf numFmtId="0" fontId="41" fillId="0" borderId="0">
      <alignment horizontal="right" vertical="center"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4" fillId="0" borderId="0" xfId="52" applyFont="1" applyFill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4" fontId="4" fillId="0" borderId="12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4" fontId="4" fillId="0" borderId="15" xfId="52" applyNumberFormat="1" applyFont="1" applyFill="1" applyBorder="1" applyAlignment="1">
      <alignment horizontal="right" vertical="center" wrapText="1"/>
      <protection/>
    </xf>
    <xf numFmtId="4" fontId="4" fillId="0" borderId="15" xfId="52" applyNumberFormat="1" applyFont="1" applyFill="1" applyBorder="1" applyAlignment="1">
      <alignment horizontal="center" vertical="center" wrapText="1"/>
      <protection/>
    </xf>
    <xf numFmtId="164" fontId="4" fillId="0" borderId="15" xfId="52" applyNumberFormat="1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4" fontId="27" fillId="0" borderId="15" xfId="52" applyNumberFormat="1" applyFont="1" applyFill="1" applyBorder="1" applyAlignment="1">
      <alignment horizontal="center" vertical="center" wrapText="1"/>
      <protection/>
    </xf>
    <xf numFmtId="4" fontId="27" fillId="0" borderId="17" xfId="52" applyNumberFormat="1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4" fontId="4" fillId="0" borderId="17" xfId="52" applyNumberFormat="1" applyFont="1" applyFill="1" applyBorder="1" applyAlignment="1">
      <alignment horizontal="center" vertical="center" wrapText="1"/>
      <protection/>
    </xf>
    <xf numFmtId="4" fontId="4" fillId="0" borderId="18" xfId="52" applyNumberFormat="1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4" xfId="52" applyNumberFormat="1" applyFont="1" applyFill="1" applyBorder="1" applyAlignment="1">
      <alignment horizontal="center" vertical="center" wrapText="1"/>
      <protection/>
    </xf>
    <xf numFmtId="4" fontId="2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4" fontId="4" fillId="0" borderId="11" xfId="52" applyNumberFormat="1" applyFont="1" applyFill="1" applyBorder="1" applyAlignment="1">
      <alignment horizontal="right" vertical="center" wrapText="1"/>
      <protection/>
    </xf>
    <xf numFmtId="3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3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20" xfId="52" applyNumberFormat="1" applyFont="1" applyFill="1" applyBorder="1" applyAlignment="1">
      <alignment horizontal="center" vertical="center" wrapText="1"/>
      <protection/>
    </xf>
    <xf numFmtId="4" fontId="27" fillId="0" borderId="21" xfId="52" applyNumberFormat="1" applyFont="1" applyFill="1" applyBorder="1" applyAlignment="1">
      <alignment horizontal="center" vertical="center" wrapText="1"/>
      <protection/>
    </xf>
    <xf numFmtId="4" fontId="27" fillId="0" borderId="22" xfId="52" applyNumberFormat="1" applyFont="1" applyFill="1" applyBorder="1" applyAlignment="1">
      <alignment horizontal="center" vertical="center" wrapText="1"/>
      <protection/>
    </xf>
    <xf numFmtId="1" fontId="4" fillId="0" borderId="10" xfId="52" applyNumberFormat="1" applyFont="1" applyFill="1" applyBorder="1" applyAlignment="1">
      <alignment horizontal="center" vertical="center" wrapText="1"/>
      <protection/>
    </xf>
    <xf numFmtId="4" fontId="27" fillId="0" borderId="11" xfId="52" applyNumberFormat="1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4" fontId="4" fillId="0" borderId="23" xfId="52" applyNumberFormat="1" applyFont="1" applyFill="1" applyBorder="1" applyAlignment="1">
      <alignment horizontal="center" vertical="center" wrapText="1"/>
      <protection/>
    </xf>
    <xf numFmtId="4" fontId="4" fillId="0" borderId="21" xfId="52" applyNumberFormat="1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4" fontId="27" fillId="0" borderId="23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4" fontId="4" fillId="0" borderId="13" xfId="52" applyNumberFormat="1" applyFont="1" applyFill="1" applyBorder="1" applyAlignment="1">
      <alignment horizontal="right" vertical="center" wrapText="1"/>
      <protection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3" fontId="4" fillId="0" borderId="13" xfId="52" applyNumberFormat="1" applyFont="1" applyFill="1" applyBorder="1" applyAlignment="1">
      <alignment horizontal="center" vertical="center" wrapText="1"/>
      <protection/>
    </xf>
    <xf numFmtId="4" fontId="27" fillId="0" borderId="19" xfId="52" applyNumberFormat="1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164" fontId="4" fillId="0" borderId="13" xfId="52" applyNumberFormat="1" applyFont="1" applyFill="1" applyBorder="1" applyAlignment="1">
      <alignment horizontal="center" vertical="center" wrapText="1"/>
      <protection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52" applyFont="1" applyFill="1" applyBorder="1">
      <alignment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4" fontId="4" fillId="0" borderId="23" xfId="53" applyNumberFormat="1" applyFont="1" applyFill="1" applyBorder="1" applyAlignment="1">
      <alignment horizontal="center" vertical="center" wrapText="1"/>
      <protection/>
    </xf>
    <xf numFmtId="4" fontId="4" fillId="0" borderId="21" xfId="53" applyNumberFormat="1" applyFont="1" applyFill="1" applyBorder="1" applyAlignment="1">
      <alignment horizontal="center" vertical="center" wrapText="1"/>
      <protection/>
    </xf>
    <xf numFmtId="4" fontId="4" fillId="0" borderId="15" xfId="53" applyNumberFormat="1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4" fontId="4" fillId="0" borderId="15" xfId="53" applyNumberFormat="1" applyFont="1" applyFill="1" applyBorder="1" applyAlignment="1">
      <alignment horizontal="right" vertical="center" wrapText="1"/>
      <protection/>
    </xf>
    <xf numFmtId="164" fontId="4" fillId="0" borderId="15" xfId="53" applyNumberFormat="1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 quotePrefix="1">
      <alignment horizontal="left" vertical="center" wrapText="1"/>
      <protection/>
    </xf>
    <xf numFmtId="4" fontId="27" fillId="0" borderId="15" xfId="53" applyNumberFormat="1" applyFont="1" applyFill="1" applyBorder="1" applyAlignment="1">
      <alignment horizontal="center" vertical="center" wrapText="1"/>
      <protection/>
    </xf>
    <xf numFmtId="0" fontId="4" fillId="0" borderId="15" xfId="53" applyFont="1" applyFill="1" applyBorder="1">
      <alignment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4" fontId="4" fillId="0" borderId="13" xfId="53" applyNumberFormat="1" applyFont="1" applyFill="1" applyBorder="1" applyAlignment="1">
      <alignment horizontal="right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 quotePrefix="1">
      <alignment horizontal="left" vertical="center" wrapText="1"/>
      <protection/>
    </xf>
    <xf numFmtId="0" fontId="4" fillId="0" borderId="27" xfId="53" applyFont="1" applyFill="1" applyBorder="1" applyAlignment="1" quotePrefix="1">
      <alignment horizontal="left" vertical="center" wrapText="1"/>
      <protection/>
    </xf>
    <xf numFmtId="4" fontId="27" fillId="0" borderId="19" xfId="53" applyNumberFormat="1" applyFont="1" applyFill="1" applyBorder="1" applyAlignment="1">
      <alignment horizontal="center" vertical="center" wrapText="1"/>
      <protection/>
    </xf>
    <xf numFmtId="164" fontId="4" fillId="0" borderId="19" xfId="53" applyNumberFormat="1" applyFont="1" applyFill="1" applyBorder="1" applyAlignment="1">
      <alignment horizontal="center" vertical="center" wrapText="1"/>
      <protection/>
    </xf>
    <xf numFmtId="4" fontId="27" fillId="0" borderId="22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52" applyFont="1" applyFill="1" applyAlignment="1">
      <alignment horizontal="center"/>
      <protection/>
    </xf>
    <xf numFmtId="4" fontId="2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4" fillId="0" borderId="0" xfId="52" applyFont="1" applyFill="1" applyBorder="1">
      <alignment/>
      <protection/>
    </xf>
    <xf numFmtId="0" fontId="4" fillId="0" borderId="29" xfId="52" applyFont="1" applyFill="1" applyBorder="1">
      <alignment/>
      <protection/>
    </xf>
    <xf numFmtId="0" fontId="4" fillId="0" borderId="29" xfId="52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53" applyFont="1" applyFill="1" applyBorder="1">
      <alignment/>
      <protection/>
    </xf>
    <xf numFmtId="0" fontId="4" fillId="0" borderId="29" xfId="53" applyFont="1" applyFill="1" applyBorder="1">
      <alignment/>
      <protection/>
    </xf>
    <xf numFmtId="0" fontId="4" fillId="0" borderId="20" xfId="0" applyFont="1" applyFill="1" applyBorder="1" applyAlignment="1">
      <alignment horizontal="center" vertical="center" wrapText="1"/>
    </xf>
    <xf numFmtId="0" fontId="50" fillId="0" borderId="19" xfId="52" applyFont="1" applyFill="1" applyBorder="1" applyAlignment="1">
      <alignment horizontal="left" vertical="center" wrapText="1"/>
      <protection/>
    </xf>
    <xf numFmtId="0" fontId="51" fillId="0" borderId="16" xfId="53" applyFont="1" applyFill="1" applyBorder="1" applyAlignment="1">
      <alignment horizontal="left" vertical="center" wrapText="1"/>
      <protection/>
    </xf>
    <xf numFmtId="0" fontId="51" fillId="0" borderId="28" xfId="53" applyFont="1" applyFill="1" applyBorder="1" applyAlignment="1">
      <alignment horizontal="left" vertical="center" wrapText="1"/>
      <protection/>
    </xf>
    <xf numFmtId="0" fontId="51" fillId="0" borderId="20" xfId="53" applyFont="1" applyFill="1" applyBorder="1" applyAlignment="1">
      <alignment horizontal="left" vertical="center" wrapText="1"/>
      <protection/>
    </xf>
    <xf numFmtId="4" fontId="27" fillId="0" borderId="16" xfId="53" applyNumberFormat="1" applyFont="1" applyFill="1" applyBorder="1" applyAlignment="1">
      <alignment horizontal="right" vertical="center" wrapText="1"/>
      <protection/>
    </xf>
    <xf numFmtId="4" fontId="27" fillId="0" borderId="28" xfId="53" applyNumberFormat="1" applyFont="1" applyFill="1" applyBorder="1" applyAlignment="1">
      <alignment horizontal="right" vertical="center" wrapText="1"/>
      <protection/>
    </xf>
    <xf numFmtId="4" fontId="27" fillId="0" borderId="20" xfId="53" applyNumberFormat="1" applyFont="1" applyFill="1" applyBorder="1" applyAlignment="1">
      <alignment horizontal="right" vertical="center" wrapText="1"/>
      <protection/>
    </xf>
    <xf numFmtId="0" fontId="27" fillId="0" borderId="16" xfId="53" applyFont="1" applyFill="1" applyBorder="1" applyAlignment="1">
      <alignment horizontal="left" vertical="center" wrapText="1"/>
      <protection/>
    </xf>
    <xf numFmtId="0" fontId="27" fillId="0" borderId="28" xfId="53" applyFont="1" applyFill="1" applyBorder="1" applyAlignment="1">
      <alignment horizontal="left" vertical="center" wrapText="1"/>
      <protection/>
    </xf>
    <xf numFmtId="0" fontId="27" fillId="0" borderId="20" xfId="53" applyFont="1" applyFill="1" applyBorder="1" applyAlignment="1">
      <alignment horizontal="left" vertical="center" wrapText="1"/>
      <protection/>
    </xf>
    <xf numFmtId="4" fontId="27" fillId="0" borderId="16" xfId="0" applyNumberFormat="1" applyFont="1" applyFill="1" applyBorder="1" applyAlignment="1">
      <alignment horizontal="right" vertical="center" wrapText="1"/>
    </xf>
    <xf numFmtId="4" fontId="27" fillId="0" borderId="28" xfId="0" applyNumberFormat="1" applyFont="1" applyFill="1" applyBorder="1" applyAlignment="1">
      <alignment horizontal="right" vertical="center" wrapText="1"/>
    </xf>
    <xf numFmtId="4" fontId="27" fillId="0" borderId="20" xfId="0" applyNumberFormat="1" applyFont="1" applyFill="1" applyBorder="1" applyAlignment="1">
      <alignment horizontal="right" vertical="center" wrapText="1"/>
    </xf>
    <xf numFmtId="4" fontId="27" fillId="0" borderId="30" xfId="53" applyNumberFormat="1" applyFont="1" applyFill="1" applyBorder="1" applyAlignment="1">
      <alignment horizontal="right" vertical="center" wrapText="1"/>
      <protection/>
    </xf>
    <xf numFmtId="4" fontId="27" fillId="0" borderId="27" xfId="53" applyNumberFormat="1" applyFont="1" applyFill="1" applyBorder="1" applyAlignment="1">
      <alignment horizontal="right" vertical="center" wrapText="1"/>
      <protection/>
    </xf>
    <xf numFmtId="4" fontId="27" fillId="0" borderId="31" xfId="53" applyNumberFormat="1" applyFont="1" applyFill="1" applyBorder="1" applyAlignment="1">
      <alignment horizontal="right" vertical="center" wrapText="1"/>
      <protection/>
    </xf>
    <xf numFmtId="4" fontId="27" fillId="0" borderId="30" xfId="52" applyNumberFormat="1" applyFont="1" applyFill="1" applyBorder="1" applyAlignment="1">
      <alignment horizontal="right" vertical="center" wrapText="1"/>
      <protection/>
    </xf>
    <xf numFmtId="4" fontId="27" fillId="0" borderId="27" xfId="52" applyNumberFormat="1" applyFont="1" applyFill="1" applyBorder="1" applyAlignment="1">
      <alignment horizontal="right" vertical="center" wrapText="1"/>
      <protection/>
    </xf>
    <xf numFmtId="4" fontId="27" fillId="0" borderId="31" xfId="52" applyNumberFormat="1" applyFont="1" applyFill="1" applyBorder="1" applyAlignment="1">
      <alignment horizontal="right" vertical="center" wrapText="1"/>
      <protection/>
    </xf>
    <xf numFmtId="0" fontId="27" fillId="0" borderId="16" xfId="52" applyFont="1" applyFill="1" applyBorder="1" applyAlignment="1">
      <alignment horizontal="left" vertical="center" wrapText="1"/>
      <protection/>
    </xf>
    <xf numFmtId="0" fontId="27" fillId="0" borderId="28" xfId="52" applyFont="1" applyFill="1" applyBorder="1" applyAlignment="1">
      <alignment horizontal="left" vertical="center" wrapText="1"/>
      <protection/>
    </xf>
    <xf numFmtId="0" fontId="27" fillId="0" borderId="20" xfId="52" applyFont="1" applyFill="1" applyBorder="1" applyAlignment="1">
      <alignment horizontal="left" vertical="center" wrapText="1"/>
      <protection/>
    </xf>
    <xf numFmtId="0" fontId="27" fillId="0" borderId="16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4" fontId="27" fillId="0" borderId="16" xfId="52" applyNumberFormat="1" applyFont="1" applyFill="1" applyBorder="1" applyAlignment="1">
      <alignment horizontal="right" vertical="center" wrapText="1"/>
      <protection/>
    </xf>
    <xf numFmtId="4" fontId="27" fillId="0" borderId="28" xfId="52" applyNumberFormat="1" applyFont="1" applyFill="1" applyBorder="1" applyAlignment="1">
      <alignment horizontal="right" vertical="center" wrapText="1"/>
      <protection/>
    </xf>
    <xf numFmtId="4" fontId="27" fillId="0" borderId="20" xfId="52" applyNumberFormat="1" applyFont="1" applyFill="1" applyBorder="1" applyAlignment="1">
      <alignment horizontal="right" vertical="center" wrapText="1"/>
      <protection/>
    </xf>
    <xf numFmtId="4" fontId="27" fillId="0" borderId="32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left" vertical="center" wrapText="1"/>
    </xf>
    <xf numFmtId="4" fontId="27" fillId="0" borderId="33" xfId="0" applyNumberFormat="1" applyFont="1" applyFill="1" applyBorder="1" applyAlignment="1">
      <alignment horizontal="right" vertical="center" wrapText="1"/>
    </xf>
    <xf numFmtId="4" fontId="27" fillId="0" borderId="27" xfId="0" applyNumberFormat="1" applyFont="1" applyFill="1" applyBorder="1" applyAlignment="1">
      <alignment horizontal="right" vertical="center" wrapText="1"/>
    </xf>
    <xf numFmtId="4" fontId="27" fillId="0" borderId="34" xfId="52" applyNumberFormat="1" applyFont="1" applyFill="1" applyBorder="1" applyAlignment="1">
      <alignment horizontal="right" vertical="center" wrapText="1"/>
      <protection/>
    </xf>
    <xf numFmtId="4" fontId="27" fillId="0" borderId="35" xfId="52" applyNumberFormat="1" applyFont="1" applyFill="1" applyBorder="1" applyAlignment="1">
      <alignment horizontal="right" vertical="center" wrapText="1"/>
      <protection/>
    </xf>
    <xf numFmtId="4" fontId="27" fillId="0" borderId="36" xfId="52" applyNumberFormat="1" applyFont="1" applyFill="1" applyBorder="1" applyAlignment="1">
      <alignment horizontal="right" vertical="center" wrapText="1"/>
      <protection/>
    </xf>
    <xf numFmtId="0" fontId="27" fillId="0" borderId="15" xfId="52" applyFont="1" applyFill="1" applyBorder="1" applyAlignment="1">
      <alignment horizontal="left" vertical="center" wrapText="1"/>
      <protection/>
    </xf>
    <xf numFmtId="4" fontId="27" fillId="0" borderId="14" xfId="52" applyNumberFormat="1" applyFont="1" applyFill="1" applyBorder="1" applyAlignment="1">
      <alignment horizontal="right" vertical="center" wrapText="1"/>
      <protection/>
    </xf>
    <xf numFmtId="0" fontId="4" fillId="0" borderId="37" xfId="52" applyFont="1" applyFill="1" applyBorder="1" applyAlignment="1">
      <alignment vertical="center" wrapText="1"/>
      <protection/>
    </xf>
    <xf numFmtId="0" fontId="4" fillId="0" borderId="38" xfId="52" applyFont="1" applyFill="1" applyBorder="1" applyAlignment="1">
      <alignment vertical="center" wrapText="1"/>
      <protection/>
    </xf>
    <xf numFmtId="4" fontId="27" fillId="0" borderId="39" xfId="52" applyNumberFormat="1" applyFont="1" applyFill="1" applyBorder="1" applyAlignment="1">
      <alignment horizontal="right" vertical="center" wrapText="1"/>
      <protection/>
    </xf>
    <xf numFmtId="4" fontId="27" fillId="0" borderId="25" xfId="52" applyNumberFormat="1" applyFont="1" applyFill="1" applyBorder="1" applyAlignment="1">
      <alignment horizontal="right" vertical="center" wrapText="1"/>
      <protection/>
    </xf>
    <xf numFmtId="4" fontId="27" fillId="0" borderId="12" xfId="52" applyNumberFormat="1" applyFont="1" applyFill="1" applyBorder="1" applyAlignment="1">
      <alignment horizontal="right" vertical="center" wrapText="1"/>
      <protection/>
    </xf>
    <xf numFmtId="4" fontId="27" fillId="0" borderId="40" xfId="52" applyNumberFormat="1" applyFont="1" applyFill="1" applyBorder="1" applyAlignment="1">
      <alignment horizontal="right" vertical="center" wrapText="1"/>
      <protection/>
    </xf>
    <xf numFmtId="4" fontId="27" fillId="0" borderId="41" xfId="52" applyNumberFormat="1" applyFont="1" applyFill="1" applyBorder="1" applyAlignment="1">
      <alignment horizontal="right" vertical="center" wrapText="1"/>
      <protection/>
    </xf>
    <xf numFmtId="4" fontId="27" fillId="0" borderId="21" xfId="52" applyNumberFormat="1" applyFont="1" applyFill="1" applyBorder="1" applyAlignment="1">
      <alignment horizontal="right" vertical="center" wrapText="1"/>
      <protection/>
    </xf>
    <xf numFmtId="4" fontId="27" fillId="0" borderId="0" xfId="52" applyNumberFormat="1" applyFont="1" applyFill="1" applyBorder="1" applyAlignment="1">
      <alignment horizontal="right" vertical="center" wrapText="1"/>
      <protection/>
    </xf>
    <xf numFmtId="4" fontId="27" fillId="0" borderId="22" xfId="52" applyNumberFormat="1" applyFont="1" applyFill="1" applyBorder="1" applyAlignment="1">
      <alignment horizontal="right" vertical="center" wrapText="1"/>
      <protection/>
    </xf>
    <xf numFmtId="4" fontId="27" fillId="0" borderId="30" xfId="0" applyNumberFormat="1" applyFont="1" applyFill="1" applyBorder="1" applyAlignment="1">
      <alignment horizontal="right" vertical="center" wrapText="1"/>
    </xf>
    <xf numFmtId="4" fontId="27" fillId="0" borderId="31" xfId="0" applyNumberFormat="1" applyFont="1" applyFill="1" applyBorder="1" applyAlignment="1">
      <alignment horizontal="righ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4" fontId="27" fillId="0" borderId="15" xfId="0" applyNumberFormat="1" applyFont="1" applyFill="1" applyBorder="1" applyAlignment="1">
      <alignment horizontal="right" vertical="center" wrapText="1"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Obliczenia" xfId="58"/>
    <cellStyle name="Percent" xfId="59"/>
    <cellStyle name="Procentowy 2" xfId="60"/>
    <cellStyle name="S10" xfId="61"/>
    <cellStyle name="S11" xfId="62"/>
    <cellStyle name="S12" xfId="63"/>
    <cellStyle name="S13" xfId="64"/>
    <cellStyle name="S14" xfId="65"/>
    <cellStyle name="S15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Złe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zoomScalePageLayoutView="0" workbookViewId="0" topLeftCell="A1">
      <selection activeCell="L262" sqref="L262"/>
    </sheetView>
  </sheetViews>
  <sheetFormatPr defaultColWidth="38.00390625" defaultRowHeight="15"/>
  <cols>
    <col min="1" max="1" width="3.00390625" style="1" customWidth="1"/>
    <col min="2" max="2" width="30.140625" style="1" customWidth="1"/>
    <col min="3" max="3" width="4.28125" style="1" customWidth="1"/>
    <col min="4" max="4" width="5.00390625" style="1" bestFit="1" customWidth="1"/>
    <col min="5" max="6" width="9.140625" style="1" bestFit="1" customWidth="1"/>
    <col min="7" max="7" width="10.421875" style="108" bestFit="1" customWidth="1"/>
    <col min="8" max="8" width="9.28125" style="108" bestFit="1" customWidth="1"/>
    <col min="9" max="9" width="11.140625" style="108" bestFit="1" customWidth="1"/>
    <col min="10" max="10" width="10.421875" style="1" customWidth="1"/>
    <col min="11" max="11" width="9.140625" style="1" customWidth="1"/>
    <col min="12" max="16384" width="38.00390625" style="1" customWidth="1"/>
  </cols>
  <sheetData>
    <row r="1" spans="1:11" ht="12">
      <c r="A1" s="112"/>
      <c r="B1" s="112"/>
      <c r="C1" s="112"/>
      <c r="D1" s="112"/>
      <c r="E1" s="112"/>
      <c r="F1" s="112"/>
      <c r="G1" s="112"/>
      <c r="H1" s="112"/>
      <c r="I1" s="112" t="s">
        <v>226</v>
      </c>
      <c r="J1" s="112"/>
      <c r="K1" s="113"/>
    </row>
    <row r="2" spans="1:11" ht="12">
      <c r="A2" s="155" t="s">
        <v>34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36">
      <c r="A3" s="2" t="s">
        <v>17</v>
      </c>
      <c r="B3" s="3" t="s">
        <v>16</v>
      </c>
      <c r="C3" s="3" t="s">
        <v>15</v>
      </c>
      <c r="D3" s="3" t="s">
        <v>14</v>
      </c>
      <c r="E3" s="4" t="s">
        <v>13</v>
      </c>
      <c r="F3" s="4" t="s">
        <v>12</v>
      </c>
      <c r="G3" s="4" t="s">
        <v>11</v>
      </c>
      <c r="H3" s="4" t="s">
        <v>10</v>
      </c>
      <c r="I3" s="5" t="s">
        <v>9</v>
      </c>
      <c r="J3" s="6" t="s">
        <v>8</v>
      </c>
      <c r="K3" s="6" t="s">
        <v>7</v>
      </c>
    </row>
    <row r="4" spans="1:11" ht="36">
      <c r="A4" s="7">
        <v>1</v>
      </c>
      <c r="B4" s="8" t="s">
        <v>109</v>
      </c>
      <c r="C4" s="9" t="s">
        <v>1</v>
      </c>
      <c r="D4" s="9">
        <v>12</v>
      </c>
      <c r="E4" s="10"/>
      <c r="F4" s="10"/>
      <c r="G4" s="11"/>
      <c r="H4" s="12"/>
      <c r="I4" s="11"/>
      <c r="J4" s="9"/>
      <c r="K4" s="9"/>
    </row>
    <row r="5" spans="1:11" ht="36">
      <c r="A5" s="7">
        <v>2</v>
      </c>
      <c r="B5" s="8" t="s">
        <v>33</v>
      </c>
      <c r="C5" s="9" t="s">
        <v>1</v>
      </c>
      <c r="D5" s="9">
        <v>12</v>
      </c>
      <c r="E5" s="10"/>
      <c r="F5" s="10"/>
      <c r="G5" s="11"/>
      <c r="H5" s="12"/>
      <c r="I5" s="11"/>
      <c r="J5" s="9"/>
      <c r="K5" s="9"/>
    </row>
    <row r="6" spans="1:11" ht="12">
      <c r="A6" s="156" t="s">
        <v>0</v>
      </c>
      <c r="B6" s="157"/>
      <c r="C6" s="157"/>
      <c r="D6" s="157"/>
      <c r="E6" s="157"/>
      <c r="F6" s="158"/>
      <c r="G6" s="14">
        <f>SUM(G4:G5)</f>
        <v>0</v>
      </c>
      <c r="H6" s="15">
        <f>+I6-G6</f>
        <v>0</v>
      </c>
      <c r="I6" s="14">
        <f>SUM(I4:I5)</f>
        <v>0</v>
      </c>
      <c r="J6" s="9"/>
      <c r="K6" s="9"/>
    </row>
    <row r="7" spans="1:11" ht="19.5" customHeight="1">
      <c r="A7" s="155" t="s">
        <v>32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</row>
    <row r="8" spans="1:11" ht="36">
      <c r="A8" s="2" t="s">
        <v>17</v>
      </c>
      <c r="B8" s="3" t="s">
        <v>16</v>
      </c>
      <c r="C8" s="3" t="s">
        <v>15</v>
      </c>
      <c r="D8" s="3" t="s">
        <v>14</v>
      </c>
      <c r="E8" s="4" t="s">
        <v>13</v>
      </c>
      <c r="F8" s="4" t="s">
        <v>12</v>
      </c>
      <c r="G8" s="4" t="s">
        <v>11</v>
      </c>
      <c r="H8" s="4" t="s">
        <v>10</v>
      </c>
      <c r="I8" s="5" t="s">
        <v>9</v>
      </c>
      <c r="J8" s="6" t="s">
        <v>8</v>
      </c>
      <c r="K8" s="6" t="s">
        <v>7</v>
      </c>
    </row>
    <row r="9" spans="1:11" ht="36">
      <c r="A9" s="7">
        <v>1</v>
      </c>
      <c r="B9" s="8" t="s">
        <v>36</v>
      </c>
      <c r="C9" s="9" t="s">
        <v>20</v>
      </c>
      <c r="D9" s="9">
        <v>12</v>
      </c>
      <c r="E9" s="10"/>
      <c r="F9" s="10"/>
      <c r="G9" s="11"/>
      <c r="H9" s="12"/>
      <c r="I9" s="11"/>
      <c r="J9" s="9"/>
      <c r="K9" s="9"/>
    </row>
    <row r="10" spans="1:11" ht="12">
      <c r="A10" s="156" t="s">
        <v>0</v>
      </c>
      <c r="B10" s="157"/>
      <c r="C10" s="157"/>
      <c r="D10" s="157"/>
      <c r="E10" s="157"/>
      <c r="F10" s="158"/>
      <c r="G10" s="15">
        <f>SUM(G9)</f>
        <v>0</v>
      </c>
      <c r="H10" s="15">
        <f>+I10-G10</f>
        <v>0</v>
      </c>
      <c r="I10" s="15">
        <f>SUM(I9)</f>
        <v>0</v>
      </c>
      <c r="J10" s="64"/>
      <c r="K10" s="114"/>
    </row>
    <row r="11" spans="1:11" ht="12">
      <c r="A11" s="155" t="s">
        <v>56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</row>
    <row r="12" spans="1:11" ht="36">
      <c r="A12" s="16" t="s">
        <v>17</v>
      </c>
      <c r="B12" s="16" t="s">
        <v>16</v>
      </c>
      <c r="C12" s="16" t="s">
        <v>15</v>
      </c>
      <c r="D12" s="16" t="s">
        <v>14</v>
      </c>
      <c r="E12" s="17" t="s">
        <v>13</v>
      </c>
      <c r="F12" s="17" t="s">
        <v>12</v>
      </c>
      <c r="G12" s="17" t="s">
        <v>11</v>
      </c>
      <c r="H12" s="17" t="s">
        <v>10</v>
      </c>
      <c r="I12" s="18" t="s">
        <v>9</v>
      </c>
      <c r="J12" s="19" t="s">
        <v>8</v>
      </c>
      <c r="K12" s="19" t="s">
        <v>7</v>
      </c>
    </row>
    <row r="13" spans="1:11" ht="36">
      <c r="A13" s="2">
        <v>1</v>
      </c>
      <c r="B13" s="8" t="s">
        <v>31</v>
      </c>
      <c r="C13" s="2" t="s">
        <v>20</v>
      </c>
      <c r="D13" s="2">
        <v>4</v>
      </c>
      <c r="E13" s="20"/>
      <c r="F13" s="20"/>
      <c r="G13" s="21"/>
      <c r="H13" s="22"/>
      <c r="I13" s="23"/>
      <c r="J13" s="9"/>
      <c r="K13" s="9"/>
    </row>
    <row r="14" spans="1:11" ht="12">
      <c r="A14" s="156" t="s">
        <v>0</v>
      </c>
      <c r="B14" s="159"/>
      <c r="C14" s="159"/>
      <c r="D14" s="159"/>
      <c r="E14" s="159"/>
      <c r="F14" s="160"/>
      <c r="G14" s="24">
        <f>SUM(G13:G13)</f>
        <v>0</v>
      </c>
      <c r="H14" s="24">
        <f>+I14-G14</f>
        <v>0</v>
      </c>
      <c r="I14" s="24">
        <f>SUM(I13:I13)</f>
        <v>0</v>
      </c>
      <c r="J14" s="64"/>
      <c r="K14" s="114"/>
    </row>
    <row r="15" spans="1:11" ht="12">
      <c r="A15" s="155" t="s">
        <v>73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</row>
    <row r="16" spans="1:11" ht="36">
      <c r="A16" s="16" t="s">
        <v>17</v>
      </c>
      <c r="B16" s="16" t="s">
        <v>16</v>
      </c>
      <c r="C16" s="16" t="s">
        <v>15</v>
      </c>
      <c r="D16" s="16" t="s">
        <v>14</v>
      </c>
      <c r="E16" s="17" t="s">
        <v>13</v>
      </c>
      <c r="F16" s="17" t="s">
        <v>12</v>
      </c>
      <c r="G16" s="17" t="s">
        <v>11</v>
      </c>
      <c r="H16" s="17" t="s">
        <v>10</v>
      </c>
      <c r="I16" s="18" t="s">
        <v>9</v>
      </c>
      <c r="J16" s="19" t="s">
        <v>8</v>
      </c>
      <c r="K16" s="19" t="s">
        <v>7</v>
      </c>
    </row>
    <row r="17" spans="1:11" ht="36">
      <c r="A17" s="2">
        <v>1</v>
      </c>
      <c r="B17" s="8" t="s">
        <v>57</v>
      </c>
      <c r="C17" s="2" t="s">
        <v>1</v>
      </c>
      <c r="D17" s="2">
        <v>5</v>
      </c>
      <c r="E17" s="20"/>
      <c r="F17" s="20"/>
      <c r="G17" s="21"/>
      <c r="H17" s="22"/>
      <c r="I17" s="23"/>
      <c r="J17" s="9"/>
      <c r="K17" s="9"/>
    </row>
    <row r="18" spans="1:11" ht="36">
      <c r="A18" s="2">
        <v>2</v>
      </c>
      <c r="B18" s="8" t="s">
        <v>58</v>
      </c>
      <c r="C18" s="2" t="s">
        <v>1</v>
      </c>
      <c r="D18" s="2">
        <v>5</v>
      </c>
      <c r="E18" s="20"/>
      <c r="F18" s="20"/>
      <c r="G18" s="21"/>
      <c r="H18" s="22"/>
      <c r="I18" s="23"/>
      <c r="J18" s="9"/>
      <c r="K18" s="9"/>
    </row>
    <row r="19" spans="1:11" ht="24">
      <c r="A19" s="2">
        <v>3</v>
      </c>
      <c r="B19" s="8" t="s">
        <v>59</v>
      </c>
      <c r="C19" s="2" t="s">
        <v>1</v>
      </c>
      <c r="D19" s="2">
        <v>8</v>
      </c>
      <c r="E19" s="20"/>
      <c r="F19" s="20"/>
      <c r="G19" s="21"/>
      <c r="H19" s="22"/>
      <c r="I19" s="23"/>
      <c r="J19" s="9"/>
      <c r="K19" s="9"/>
    </row>
    <row r="20" spans="1:11" ht="36">
      <c r="A20" s="3">
        <v>4</v>
      </c>
      <c r="B20" s="25" t="s">
        <v>60</v>
      </c>
      <c r="C20" s="3" t="s">
        <v>1</v>
      </c>
      <c r="D20" s="3">
        <v>10</v>
      </c>
      <c r="E20" s="26"/>
      <c r="F20" s="26"/>
      <c r="G20" s="4"/>
      <c r="H20" s="27"/>
      <c r="I20" s="5"/>
      <c r="J20" s="6"/>
      <c r="K20" s="6"/>
    </row>
    <row r="21" spans="1:11" ht="24">
      <c r="A21" s="9">
        <v>5</v>
      </c>
      <c r="B21" s="28" t="s">
        <v>61</v>
      </c>
      <c r="C21" s="9" t="s">
        <v>1</v>
      </c>
      <c r="D21" s="9">
        <v>4</v>
      </c>
      <c r="E21" s="10"/>
      <c r="F21" s="10"/>
      <c r="G21" s="29"/>
      <c r="H21" s="30"/>
      <c r="I21" s="31"/>
      <c r="J21" s="9"/>
      <c r="K21" s="9"/>
    </row>
    <row r="22" spans="1:11" ht="12">
      <c r="A22" s="164" t="s">
        <v>0</v>
      </c>
      <c r="B22" s="165"/>
      <c r="C22" s="165"/>
      <c r="D22" s="165"/>
      <c r="E22" s="165"/>
      <c r="F22" s="166"/>
      <c r="G22" s="32">
        <f>SUM(G17:G21)</f>
        <v>0</v>
      </c>
      <c r="H22" s="14">
        <f>+I22-G22</f>
        <v>0</v>
      </c>
      <c r="I22" s="33">
        <f>SUM(I17:I21)</f>
        <v>0</v>
      </c>
      <c r="J22" s="64"/>
      <c r="K22" s="114"/>
    </row>
    <row r="23" spans="1:11" ht="12">
      <c r="A23" s="155" t="s">
        <v>74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</row>
    <row r="24" spans="1:11" ht="36">
      <c r="A24" s="16" t="s">
        <v>17</v>
      </c>
      <c r="B24" s="16" t="s">
        <v>16</v>
      </c>
      <c r="C24" s="16" t="s">
        <v>15</v>
      </c>
      <c r="D24" s="16" t="s">
        <v>14</v>
      </c>
      <c r="E24" s="17" t="s">
        <v>13</v>
      </c>
      <c r="F24" s="17" t="s">
        <v>12</v>
      </c>
      <c r="G24" s="17" t="s">
        <v>11</v>
      </c>
      <c r="H24" s="17" t="s">
        <v>10</v>
      </c>
      <c r="I24" s="11" t="s">
        <v>9</v>
      </c>
      <c r="J24" s="19" t="s">
        <v>8</v>
      </c>
      <c r="K24" s="19" t="s">
        <v>7</v>
      </c>
    </row>
    <row r="25" spans="1:11" ht="24">
      <c r="A25" s="2">
        <v>1</v>
      </c>
      <c r="B25" s="8" t="s">
        <v>30</v>
      </c>
      <c r="C25" s="2" t="s">
        <v>1</v>
      </c>
      <c r="D25" s="2">
        <v>1</v>
      </c>
      <c r="E25" s="20"/>
      <c r="F25" s="20"/>
      <c r="G25" s="21"/>
      <c r="H25" s="34"/>
      <c r="I25" s="23"/>
      <c r="J25" s="9"/>
      <c r="K25" s="9"/>
    </row>
    <row r="26" spans="1:11" ht="12">
      <c r="A26" s="161" t="s">
        <v>0</v>
      </c>
      <c r="B26" s="162"/>
      <c r="C26" s="162"/>
      <c r="D26" s="162"/>
      <c r="E26" s="162"/>
      <c r="F26" s="163"/>
      <c r="G26" s="35">
        <f>SUM(G25:G25)</f>
        <v>0</v>
      </c>
      <c r="H26" s="35">
        <f>+I26-G26</f>
        <v>0</v>
      </c>
      <c r="I26" s="35">
        <f>SUM(I25:I25)</f>
        <v>0</v>
      </c>
      <c r="J26" s="64"/>
      <c r="K26" s="114"/>
    </row>
    <row r="27" spans="1:11" ht="12">
      <c r="A27" s="155" t="s">
        <v>75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1" ht="36">
      <c r="A28" s="16" t="s">
        <v>17</v>
      </c>
      <c r="B28" s="36" t="s">
        <v>16</v>
      </c>
      <c r="C28" s="36" t="s">
        <v>15</v>
      </c>
      <c r="D28" s="36" t="s">
        <v>14</v>
      </c>
      <c r="E28" s="37" t="s">
        <v>13</v>
      </c>
      <c r="F28" s="37" t="s">
        <v>12</v>
      </c>
      <c r="G28" s="37" t="s">
        <v>11</v>
      </c>
      <c r="H28" s="37" t="s">
        <v>10</v>
      </c>
      <c r="I28" s="38" t="s">
        <v>9</v>
      </c>
      <c r="J28" s="39" t="s">
        <v>8</v>
      </c>
      <c r="K28" s="39" t="s">
        <v>7</v>
      </c>
    </row>
    <row r="29" spans="1:11" ht="60">
      <c r="A29" s="7">
        <v>1</v>
      </c>
      <c r="B29" s="28" t="s">
        <v>29</v>
      </c>
      <c r="C29" s="9" t="s">
        <v>1</v>
      </c>
      <c r="D29" s="9">
        <v>20</v>
      </c>
      <c r="E29" s="10"/>
      <c r="F29" s="10"/>
      <c r="G29" s="11"/>
      <c r="H29" s="12"/>
      <c r="I29" s="11"/>
      <c r="J29" s="9"/>
      <c r="K29" s="9"/>
    </row>
    <row r="30" spans="1:11" ht="60">
      <c r="A30" s="7">
        <v>2</v>
      </c>
      <c r="B30" s="28" t="s">
        <v>28</v>
      </c>
      <c r="C30" s="9" t="s">
        <v>1</v>
      </c>
      <c r="D30" s="9">
        <v>20</v>
      </c>
      <c r="E30" s="10"/>
      <c r="F30" s="10"/>
      <c r="G30" s="11"/>
      <c r="H30" s="12"/>
      <c r="I30" s="11"/>
      <c r="J30" s="9"/>
      <c r="K30" s="9"/>
    </row>
    <row r="31" spans="1:11" ht="60">
      <c r="A31" s="7">
        <v>3</v>
      </c>
      <c r="B31" s="28" t="s">
        <v>228</v>
      </c>
      <c r="C31" s="9" t="s">
        <v>20</v>
      </c>
      <c r="D31" s="9">
        <v>3</v>
      </c>
      <c r="E31" s="10"/>
      <c r="F31" s="10"/>
      <c r="G31" s="11"/>
      <c r="H31" s="12"/>
      <c r="I31" s="11"/>
      <c r="J31" s="9"/>
      <c r="K31" s="9"/>
    </row>
    <row r="32" spans="1:11" ht="60">
      <c r="A32" s="7">
        <v>4</v>
      </c>
      <c r="B32" s="28" t="s">
        <v>229</v>
      </c>
      <c r="C32" s="9" t="s">
        <v>20</v>
      </c>
      <c r="D32" s="9">
        <v>3</v>
      </c>
      <c r="E32" s="10"/>
      <c r="F32" s="10"/>
      <c r="G32" s="11"/>
      <c r="H32" s="12"/>
      <c r="I32" s="11"/>
      <c r="J32" s="9"/>
      <c r="K32" s="9"/>
    </row>
    <row r="33" spans="1:11" ht="24">
      <c r="A33" s="7">
        <v>5</v>
      </c>
      <c r="B33" s="28" t="s">
        <v>27</v>
      </c>
      <c r="C33" s="9" t="s">
        <v>1</v>
      </c>
      <c r="D33" s="9">
        <f>+D29+D30</f>
        <v>40</v>
      </c>
      <c r="E33" s="10"/>
      <c r="F33" s="10"/>
      <c r="G33" s="11"/>
      <c r="H33" s="12"/>
      <c r="I33" s="11"/>
      <c r="J33" s="9"/>
      <c r="K33" s="9"/>
    </row>
    <row r="34" spans="1:11" ht="36">
      <c r="A34" s="7">
        <v>6</v>
      </c>
      <c r="B34" s="28" t="s">
        <v>26</v>
      </c>
      <c r="C34" s="9" t="s">
        <v>1</v>
      </c>
      <c r="D34" s="9">
        <v>15</v>
      </c>
      <c r="E34" s="10"/>
      <c r="F34" s="10"/>
      <c r="G34" s="11"/>
      <c r="H34" s="12"/>
      <c r="I34" s="11"/>
      <c r="J34" s="9"/>
      <c r="K34" s="9"/>
    </row>
    <row r="35" spans="1:11" ht="12">
      <c r="A35" s="164" t="s">
        <v>0</v>
      </c>
      <c r="B35" s="165"/>
      <c r="C35" s="165"/>
      <c r="D35" s="165"/>
      <c r="E35" s="165"/>
      <c r="F35" s="166"/>
      <c r="G35" s="40">
        <f>SUM(G29:G34)</f>
        <v>0</v>
      </c>
      <c r="H35" s="40">
        <f>+I35-G35</f>
        <v>0</v>
      </c>
      <c r="I35" s="40">
        <f>SUM(I29:I34)</f>
        <v>0</v>
      </c>
      <c r="J35" s="64"/>
      <c r="K35" s="114"/>
    </row>
    <row r="36" spans="1:11" ht="12">
      <c r="A36" s="139" t="s">
        <v>76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1"/>
    </row>
    <row r="37" spans="1:11" ht="36">
      <c r="A37" s="16" t="s">
        <v>17</v>
      </c>
      <c r="B37" s="16" t="s">
        <v>16</v>
      </c>
      <c r="C37" s="16" t="s">
        <v>15</v>
      </c>
      <c r="D37" s="16" t="s">
        <v>14</v>
      </c>
      <c r="E37" s="17" t="s">
        <v>13</v>
      </c>
      <c r="F37" s="17" t="s">
        <v>12</v>
      </c>
      <c r="G37" s="17" t="s">
        <v>11</v>
      </c>
      <c r="H37" s="17" t="s">
        <v>10</v>
      </c>
      <c r="I37" s="18" t="s">
        <v>9</v>
      </c>
      <c r="J37" s="19" t="s">
        <v>8</v>
      </c>
      <c r="K37" s="19" t="s">
        <v>7</v>
      </c>
    </row>
    <row r="38" spans="1:11" ht="84">
      <c r="A38" s="2">
        <v>1</v>
      </c>
      <c r="B38" s="8" t="s">
        <v>25</v>
      </c>
      <c r="C38" s="2" t="s">
        <v>1</v>
      </c>
      <c r="D38" s="2">
        <v>3</v>
      </c>
      <c r="E38" s="20"/>
      <c r="F38" s="20"/>
      <c r="G38" s="21"/>
      <c r="H38" s="22"/>
      <c r="I38" s="23"/>
      <c r="J38" s="9"/>
      <c r="K38" s="9"/>
    </row>
    <row r="39" spans="1:11" ht="84">
      <c r="A39" s="2">
        <v>2</v>
      </c>
      <c r="B39" s="8" t="s">
        <v>24</v>
      </c>
      <c r="C39" s="2" t="s">
        <v>1</v>
      </c>
      <c r="D39" s="2">
        <v>10</v>
      </c>
      <c r="E39" s="20"/>
      <c r="F39" s="20"/>
      <c r="G39" s="21"/>
      <c r="H39" s="22"/>
      <c r="I39" s="23"/>
      <c r="J39" s="9"/>
      <c r="K39" s="9"/>
    </row>
    <row r="40" spans="1:11" ht="84">
      <c r="A40" s="2">
        <v>3</v>
      </c>
      <c r="B40" s="8" t="s">
        <v>23</v>
      </c>
      <c r="C40" s="2" t="s">
        <v>1</v>
      </c>
      <c r="D40" s="2">
        <v>3</v>
      </c>
      <c r="E40" s="20"/>
      <c r="F40" s="20"/>
      <c r="G40" s="21"/>
      <c r="H40" s="22"/>
      <c r="I40" s="23"/>
      <c r="J40" s="9"/>
      <c r="K40" s="9"/>
    </row>
    <row r="41" spans="1:11" ht="12">
      <c r="A41" s="156" t="s">
        <v>0</v>
      </c>
      <c r="B41" s="159"/>
      <c r="C41" s="159"/>
      <c r="D41" s="159"/>
      <c r="E41" s="159"/>
      <c r="F41" s="160"/>
      <c r="G41" s="24">
        <f>SUM(G38:G40)</f>
        <v>0</v>
      </c>
      <c r="H41" s="24">
        <f>+I41-G41</f>
        <v>0</v>
      </c>
      <c r="I41" s="24">
        <f>SUM(I38:I40)</f>
        <v>0</v>
      </c>
      <c r="J41" s="64"/>
      <c r="K41" s="114"/>
    </row>
    <row r="42" spans="1:11" ht="12">
      <c r="A42" s="155" t="s">
        <v>77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</row>
    <row r="43" spans="1:11" ht="36">
      <c r="A43" s="9" t="s">
        <v>17</v>
      </c>
      <c r="B43" s="9" t="s">
        <v>16</v>
      </c>
      <c r="C43" s="9" t="s">
        <v>15</v>
      </c>
      <c r="D43" s="9" t="s">
        <v>14</v>
      </c>
      <c r="E43" s="11" t="s">
        <v>13</v>
      </c>
      <c r="F43" s="11" t="s">
        <v>12</v>
      </c>
      <c r="G43" s="11" t="s">
        <v>11</v>
      </c>
      <c r="H43" s="11" t="s">
        <v>10</v>
      </c>
      <c r="I43" s="11" t="s">
        <v>9</v>
      </c>
      <c r="J43" s="9" t="s">
        <v>8</v>
      </c>
      <c r="K43" s="9" t="s">
        <v>7</v>
      </c>
    </row>
    <row r="44" spans="1:11" ht="24">
      <c r="A44" s="6">
        <v>1</v>
      </c>
      <c r="B44" s="41" t="s">
        <v>22</v>
      </c>
      <c r="C44" s="3" t="s">
        <v>1</v>
      </c>
      <c r="D44" s="6">
        <v>2</v>
      </c>
      <c r="E44" s="42"/>
      <c r="F44" s="42"/>
      <c r="G44" s="43"/>
      <c r="H44" s="44"/>
      <c r="I44" s="43"/>
      <c r="J44" s="6"/>
      <c r="K44" s="6"/>
    </row>
    <row r="45" spans="1:11" ht="24">
      <c r="A45" s="9">
        <v>2</v>
      </c>
      <c r="B45" s="28" t="s">
        <v>110</v>
      </c>
      <c r="C45" s="9" t="s">
        <v>1</v>
      </c>
      <c r="D45" s="9">
        <v>2</v>
      </c>
      <c r="E45" s="10"/>
      <c r="F45" s="10"/>
      <c r="G45" s="11"/>
      <c r="H45" s="30"/>
      <c r="I45" s="11"/>
      <c r="J45" s="9"/>
      <c r="K45" s="9"/>
    </row>
    <row r="46" spans="1:11" ht="12">
      <c r="A46" s="145" t="s">
        <v>0</v>
      </c>
      <c r="B46" s="146"/>
      <c r="C46" s="146"/>
      <c r="D46" s="146"/>
      <c r="E46" s="146"/>
      <c r="F46" s="147"/>
      <c r="G46" s="14">
        <f>SUM(G44:G45)</f>
        <v>0</v>
      </c>
      <c r="H46" s="14">
        <f>+I46-G46</f>
        <v>0</v>
      </c>
      <c r="I46" s="14">
        <f>SUM(I44:I45)</f>
        <v>0</v>
      </c>
      <c r="J46" s="9"/>
      <c r="K46" s="9"/>
    </row>
    <row r="47" spans="1:11" ht="12">
      <c r="A47" s="139" t="s">
        <v>78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1"/>
    </row>
    <row r="48" spans="1:11" ht="36">
      <c r="A48" s="9" t="s">
        <v>17</v>
      </c>
      <c r="B48" s="9" t="s">
        <v>16</v>
      </c>
      <c r="C48" s="9" t="s">
        <v>15</v>
      </c>
      <c r="D48" s="9" t="s">
        <v>14</v>
      </c>
      <c r="E48" s="11" t="s">
        <v>13</v>
      </c>
      <c r="F48" s="11" t="s">
        <v>12</v>
      </c>
      <c r="G48" s="11" t="s">
        <v>11</v>
      </c>
      <c r="H48" s="11" t="s">
        <v>10</v>
      </c>
      <c r="I48" s="11" t="s">
        <v>9</v>
      </c>
      <c r="J48" s="9" t="s">
        <v>8</v>
      </c>
      <c r="K48" s="9" t="s">
        <v>7</v>
      </c>
    </row>
    <row r="49" spans="1:11" ht="24">
      <c r="A49" s="9">
        <v>1</v>
      </c>
      <c r="B49" s="28" t="s">
        <v>21</v>
      </c>
      <c r="C49" s="9" t="s">
        <v>18</v>
      </c>
      <c r="D49" s="9">
        <v>15</v>
      </c>
      <c r="E49" s="10"/>
      <c r="F49" s="10"/>
      <c r="G49" s="11"/>
      <c r="H49" s="30"/>
      <c r="I49" s="11"/>
      <c r="J49" s="9"/>
      <c r="K49" s="9"/>
    </row>
    <row r="50" spans="1:11" ht="12">
      <c r="A50" s="145" t="s">
        <v>0</v>
      </c>
      <c r="B50" s="146"/>
      <c r="C50" s="146"/>
      <c r="D50" s="146"/>
      <c r="E50" s="146"/>
      <c r="F50" s="147"/>
      <c r="G50" s="14">
        <f>SUM(G49:G49)</f>
        <v>0</v>
      </c>
      <c r="H50" s="14">
        <f>+I50-G50</f>
        <v>0</v>
      </c>
      <c r="I50" s="14">
        <f>SUM(I49:I49)</f>
        <v>0</v>
      </c>
      <c r="J50" s="9"/>
      <c r="K50" s="9"/>
    </row>
    <row r="51" spans="1:11" ht="12">
      <c r="A51" s="139" t="s">
        <v>111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1"/>
    </row>
    <row r="52" spans="1:11" ht="36">
      <c r="A52" s="36" t="s">
        <v>17</v>
      </c>
      <c r="B52" s="36" t="s">
        <v>16</v>
      </c>
      <c r="C52" s="36" t="s">
        <v>15</v>
      </c>
      <c r="D52" s="36" t="s">
        <v>14</v>
      </c>
      <c r="E52" s="37" t="s">
        <v>13</v>
      </c>
      <c r="F52" s="37" t="s">
        <v>12</v>
      </c>
      <c r="G52" s="37" t="s">
        <v>11</v>
      </c>
      <c r="H52" s="37" t="s">
        <v>10</v>
      </c>
      <c r="I52" s="38" t="s">
        <v>9</v>
      </c>
      <c r="J52" s="39" t="s">
        <v>8</v>
      </c>
      <c r="K52" s="39" t="s">
        <v>7</v>
      </c>
    </row>
    <row r="53" spans="1:11" ht="48">
      <c r="A53" s="9">
        <v>1</v>
      </c>
      <c r="B53" s="28" t="s">
        <v>115</v>
      </c>
      <c r="C53" s="2" t="s">
        <v>1</v>
      </c>
      <c r="D53" s="9">
        <v>60</v>
      </c>
      <c r="E53" s="10"/>
      <c r="F53" s="10"/>
      <c r="G53" s="11"/>
      <c r="H53" s="30"/>
      <c r="I53" s="11"/>
      <c r="J53" s="9"/>
      <c r="K53" s="9"/>
    </row>
    <row r="54" spans="1:11" ht="48">
      <c r="A54" s="9">
        <v>2</v>
      </c>
      <c r="B54" s="28" t="s">
        <v>114</v>
      </c>
      <c r="C54" s="2" t="s">
        <v>1</v>
      </c>
      <c r="D54" s="9">
        <v>60</v>
      </c>
      <c r="E54" s="10"/>
      <c r="F54" s="10"/>
      <c r="G54" s="11"/>
      <c r="H54" s="30"/>
      <c r="I54" s="11"/>
      <c r="J54" s="9"/>
      <c r="K54" s="9"/>
    </row>
    <row r="55" spans="1:11" ht="48">
      <c r="A55" s="9">
        <v>3</v>
      </c>
      <c r="B55" s="28" t="s">
        <v>113</v>
      </c>
      <c r="C55" s="2" t="s">
        <v>1</v>
      </c>
      <c r="D55" s="9">
        <v>60</v>
      </c>
      <c r="E55" s="10"/>
      <c r="F55" s="10"/>
      <c r="G55" s="11"/>
      <c r="H55" s="30"/>
      <c r="I55" s="11"/>
      <c r="J55" s="9"/>
      <c r="K55" s="9"/>
    </row>
    <row r="56" spans="1:11" ht="48">
      <c r="A56" s="9">
        <v>4</v>
      </c>
      <c r="B56" s="28" t="s">
        <v>112</v>
      </c>
      <c r="C56" s="2" t="s">
        <v>1</v>
      </c>
      <c r="D56" s="9">
        <v>60</v>
      </c>
      <c r="E56" s="10"/>
      <c r="F56" s="10"/>
      <c r="G56" s="11"/>
      <c r="H56" s="30"/>
      <c r="I56" s="11"/>
      <c r="J56" s="9"/>
      <c r="K56" s="9"/>
    </row>
    <row r="57" spans="1:11" ht="12">
      <c r="A57" s="136" t="s">
        <v>0</v>
      </c>
      <c r="B57" s="137"/>
      <c r="C57" s="137"/>
      <c r="D57" s="137"/>
      <c r="E57" s="137"/>
      <c r="F57" s="138"/>
      <c r="G57" s="14">
        <f>SUM(G53:G56)</f>
        <v>0</v>
      </c>
      <c r="H57" s="14">
        <f>+I57-G57</f>
        <v>0</v>
      </c>
      <c r="I57" s="14">
        <f>SUM(I53:I56)</f>
        <v>0</v>
      </c>
      <c r="J57" s="9"/>
      <c r="K57" s="9"/>
    </row>
    <row r="58" spans="1:11" ht="12">
      <c r="A58" s="139" t="s">
        <v>79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1"/>
    </row>
    <row r="59" spans="1:11" ht="36">
      <c r="A59" s="36" t="s">
        <v>17</v>
      </c>
      <c r="B59" s="36" t="s">
        <v>16</v>
      </c>
      <c r="C59" s="36" t="s">
        <v>15</v>
      </c>
      <c r="D59" s="36" t="s">
        <v>14</v>
      </c>
      <c r="E59" s="37" t="s">
        <v>13</v>
      </c>
      <c r="F59" s="37" t="s">
        <v>12</v>
      </c>
      <c r="G59" s="37" t="s">
        <v>11</v>
      </c>
      <c r="H59" s="37" t="s">
        <v>10</v>
      </c>
      <c r="I59" s="38" t="s">
        <v>9</v>
      </c>
      <c r="J59" s="39" t="s">
        <v>8</v>
      </c>
      <c r="K59" s="39" t="s">
        <v>7</v>
      </c>
    </row>
    <row r="60" spans="1:11" ht="24">
      <c r="A60" s="13">
        <v>1</v>
      </c>
      <c r="B60" s="28" t="s">
        <v>19</v>
      </c>
      <c r="C60" s="9" t="s">
        <v>1</v>
      </c>
      <c r="D60" s="9">
        <v>2</v>
      </c>
      <c r="E60" s="10"/>
      <c r="F60" s="10"/>
      <c r="G60" s="11"/>
      <c r="H60" s="30"/>
      <c r="I60" s="11"/>
      <c r="J60" s="9"/>
      <c r="K60" s="9"/>
    </row>
    <row r="61" spans="1:11" ht="24">
      <c r="A61" s="13">
        <v>2</v>
      </c>
      <c r="B61" s="28" t="s">
        <v>125</v>
      </c>
      <c r="C61" s="9" t="s">
        <v>1</v>
      </c>
      <c r="D61" s="9">
        <v>2</v>
      </c>
      <c r="E61" s="10"/>
      <c r="F61" s="10"/>
      <c r="G61" s="11"/>
      <c r="H61" s="30"/>
      <c r="I61" s="11"/>
      <c r="J61" s="9"/>
      <c r="K61" s="9"/>
    </row>
    <row r="62" spans="1:11" ht="12">
      <c r="A62" s="145" t="s">
        <v>0</v>
      </c>
      <c r="B62" s="146"/>
      <c r="C62" s="146"/>
      <c r="D62" s="146"/>
      <c r="E62" s="146"/>
      <c r="F62" s="147"/>
      <c r="G62" s="14">
        <f>SUM(G60:G61)</f>
        <v>0</v>
      </c>
      <c r="H62" s="14">
        <f>+I62-G62</f>
        <v>0</v>
      </c>
      <c r="I62" s="14">
        <f>SUM(I60:I61)</f>
        <v>0</v>
      </c>
      <c r="J62" s="9"/>
      <c r="K62" s="9"/>
    </row>
    <row r="63" spans="1:11" ht="12">
      <c r="A63" s="139" t="s">
        <v>80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1"/>
    </row>
    <row r="64" spans="1:11" ht="36">
      <c r="A64" s="36" t="s">
        <v>17</v>
      </c>
      <c r="B64" s="36" t="s">
        <v>16</v>
      </c>
      <c r="C64" s="36" t="s">
        <v>15</v>
      </c>
      <c r="D64" s="36" t="s">
        <v>14</v>
      </c>
      <c r="E64" s="37" t="s">
        <v>13</v>
      </c>
      <c r="F64" s="37" t="s">
        <v>12</v>
      </c>
      <c r="G64" s="37" t="s">
        <v>11</v>
      </c>
      <c r="H64" s="37" t="s">
        <v>10</v>
      </c>
      <c r="I64" s="38" t="s">
        <v>9</v>
      </c>
      <c r="J64" s="39" t="s">
        <v>8</v>
      </c>
      <c r="K64" s="39" t="s">
        <v>7</v>
      </c>
    </row>
    <row r="65" spans="1:11" ht="24">
      <c r="A65" s="9">
        <v>1</v>
      </c>
      <c r="B65" s="28" t="s">
        <v>6</v>
      </c>
      <c r="C65" s="9" t="s">
        <v>1</v>
      </c>
      <c r="D65" s="9">
        <f>4*12</f>
        <v>48</v>
      </c>
      <c r="E65" s="10"/>
      <c r="F65" s="10"/>
      <c r="G65" s="11"/>
      <c r="H65" s="30"/>
      <c r="I65" s="11"/>
      <c r="J65" s="9"/>
      <c r="K65" s="9"/>
    </row>
    <row r="66" spans="1:11" ht="12">
      <c r="A66" s="9">
        <v>2</v>
      </c>
      <c r="B66" s="28" t="s">
        <v>5</v>
      </c>
      <c r="C66" s="9" t="s">
        <v>1</v>
      </c>
      <c r="D66" s="9">
        <f>4*12</f>
        <v>48</v>
      </c>
      <c r="E66" s="10"/>
      <c r="F66" s="10"/>
      <c r="G66" s="11"/>
      <c r="H66" s="30"/>
      <c r="I66" s="11"/>
      <c r="J66" s="9"/>
      <c r="K66" s="9"/>
    </row>
    <row r="67" spans="1:11" ht="12">
      <c r="A67" s="9">
        <v>3</v>
      </c>
      <c r="B67" s="28" t="s">
        <v>4</v>
      </c>
      <c r="C67" s="9" t="s">
        <v>1</v>
      </c>
      <c r="D67" s="9">
        <f>4*6</f>
        <v>24</v>
      </c>
      <c r="E67" s="10"/>
      <c r="F67" s="10"/>
      <c r="G67" s="11"/>
      <c r="H67" s="30"/>
      <c r="I67" s="11"/>
      <c r="J67" s="9"/>
      <c r="K67" s="9"/>
    </row>
    <row r="68" spans="1:11" ht="24">
      <c r="A68" s="9">
        <v>4</v>
      </c>
      <c r="B68" s="28" t="s">
        <v>3</v>
      </c>
      <c r="C68" s="9" t="s">
        <v>1</v>
      </c>
      <c r="D68" s="9">
        <f>4*24</f>
        <v>96</v>
      </c>
      <c r="E68" s="10"/>
      <c r="F68" s="10"/>
      <c r="G68" s="11"/>
      <c r="H68" s="30"/>
      <c r="I68" s="11"/>
      <c r="J68" s="9"/>
      <c r="K68" s="9"/>
    </row>
    <row r="69" spans="1:11" ht="24">
      <c r="A69" s="9">
        <v>5</v>
      </c>
      <c r="B69" s="28" t="s">
        <v>2</v>
      </c>
      <c r="C69" s="9" t="s">
        <v>1</v>
      </c>
      <c r="D69" s="9">
        <f>4*24</f>
        <v>96</v>
      </c>
      <c r="E69" s="10"/>
      <c r="F69" s="10"/>
      <c r="G69" s="11"/>
      <c r="H69" s="30"/>
      <c r="I69" s="11"/>
      <c r="J69" s="9"/>
      <c r="K69" s="9"/>
    </row>
    <row r="70" spans="1:11" ht="12">
      <c r="A70" s="152" t="s">
        <v>0</v>
      </c>
      <c r="B70" s="153"/>
      <c r="C70" s="153"/>
      <c r="D70" s="153"/>
      <c r="E70" s="153"/>
      <c r="F70" s="154"/>
      <c r="G70" s="45">
        <f>SUM(G65:G69)</f>
        <v>0</v>
      </c>
      <c r="H70" s="45">
        <f>+I70-G70</f>
        <v>0</v>
      </c>
      <c r="I70" s="45">
        <f>SUM(I65:I69)</f>
        <v>0</v>
      </c>
      <c r="J70" s="64"/>
      <c r="K70" s="114"/>
    </row>
    <row r="71" spans="1:11" ht="12">
      <c r="A71" s="149" t="s">
        <v>81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</row>
    <row r="72" spans="1:11" ht="36">
      <c r="A72" s="46" t="s">
        <v>17</v>
      </c>
      <c r="B72" s="46" t="s">
        <v>16</v>
      </c>
      <c r="C72" s="46" t="s">
        <v>15</v>
      </c>
      <c r="D72" s="46" t="s">
        <v>14</v>
      </c>
      <c r="E72" s="47" t="s">
        <v>13</v>
      </c>
      <c r="F72" s="47" t="s">
        <v>12</v>
      </c>
      <c r="G72" s="47" t="s">
        <v>11</v>
      </c>
      <c r="H72" s="47" t="s">
        <v>10</v>
      </c>
      <c r="I72" s="48" t="s">
        <v>9</v>
      </c>
      <c r="J72" s="49" t="s">
        <v>8</v>
      </c>
      <c r="K72" s="49" t="s">
        <v>7</v>
      </c>
    </row>
    <row r="73" spans="1:11" ht="108">
      <c r="A73" s="50">
        <v>1</v>
      </c>
      <c r="B73" s="51" t="s">
        <v>35</v>
      </c>
      <c r="C73" s="50" t="s">
        <v>1</v>
      </c>
      <c r="D73" s="50">
        <v>12</v>
      </c>
      <c r="E73" s="52"/>
      <c r="F73" s="52"/>
      <c r="G73" s="53"/>
      <c r="H73" s="54"/>
      <c r="I73" s="55"/>
      <c r="J73" s="50"/>
      <c r="K73" s="50"/>
    </row>
    <row r="74" spans="1:11" ht="48">
      <c r="A74" s="50">
        <v>2</v>
      </c>
      <c r="B74" s="51" t="s">
        <v>62</v>
      </c>
      <c r="C74" s="50" t="s">
        <v>1</v>
      </c>
      <c r="D74" s="50">
        <v>4</v>
      </c>
      <c r="E74" s="52"/>
      <c r="F74" s="52"/>
      <c r="G74" s="53"/>
      <c r="H74" s="54"/>
      <c r="I74" s="55"/>
      <c r="J74" s="50"/>
      <c r="K74" s="50"/>
    </row>
    <row r="75" spans="1:11" ht="12">
      <c r="A75" s="148" t="s">
        <v>0</v>
      </c>
      <c r="B75" s="131"/>
      <c r="C75" s="131"/>
      <c r="D75" s="131"/>
      <c r="E75" s="131"/>
      <c r="F75" s="131"/>
      <c r="G75" s="56">
        <f>SUM(G73:G74)</f>
        <v>0</v>
      </c>
      <c r="H75" s="56">
        <f>+I75-G75</f>
        <v>0</v>
      </c>
      <c r="I75" s="56">
        <f>SUM(I73:I74)</f>
        <v>0</v>
      </c>
      <c r="J75" s="115"/>
      <c r="K75" s="116"/>
    </row>
    <row r="76" spans="1:11" ht="12">
      <c r="A76" s="149" t="s">
        <v>82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</row>
    <row r="77" spans="1:11" ht="36">
      <c r="A77" s="46" t="s">
        <v>17</v>
      </c>
      <c r="B77" s="46" t="s">
        <v>16</v>
      </c>
      <c r="C77" s="46" t="s">
        <v>15</v>
      </c>
      <c r="D77" s="46" t="s">
        <v>14</v>
      </c>
      <c r="E77" s="47" t="s">
        <v>13</v>
      </c>
      <c r="F77" s="47" t="s">
        <v>12</v>
      </c>
      <c r="G77" s="47" t="s">
        <v>11</v>
      </c>
      <c r="H77" s="47" t="s">
        <v>10</v>
      </c>
      <c r="I77" s="48" t="s">
        <v>9</v>
      </c>
      <c r="J77" s="49" t="s">
        <v>8</v>
      </c>
      <c r="K77" s="49" t="s">
        <v>7</v>
      </c>
    </row>
    <row r="78" spans="1:11" ht="36">
      <c r="A78" s="50">
        <v>1</v>
      </c>
      <c r="B78" s="51" t="s">
        <v>45</v>
      </c>
      <c r="C78" s="50" t="s">
        <v>1</v>
      </c>
      <c r="D78" s="50">
        <v>2</v>
      </c>
      <c r="E78" s="52"/>
      <c r="F78" s="52"/>
      <c r="G78" s="53"/>
      <c r="H78" s="54"/>
      <c r="I78" s="55"/>
      <c r="J78" s="50"/>
      <c r="K78" s="50"/>
    </row>
    <row r="79" spans="1:11" ht="36">
      <c r="A79" s="50">
        <v>2</v>
      </c>
      <c r="B79" s="51" t="s">
        <v>46</v>
      </c>
      <c r="C79" s="50" t="s">
        <v>1</v>
      </c>
      <c r="D79" s="50">
        <v>2</v>
      </c>
      <c r="E79" s="52"/>
      <c r="F79" s="52"/>
      <c r="G79" s="53"/>
      <c r="H79" s="54"/>
      <c r="I79" s="55"/>
      <c r="J79" s="50"/>
      <c r="K79" s="50"/>
    </row>
    <row r="80" spans="1:11" ht="12">
      <c r="A80" s="150" t="s">
        <v>0</v>
      </c>
      <c r="B80" s="151"/>
      <c r="C80" s="151"/>
      <c r="D80" s="151"/>
      <c r="E80" s="151"/>
      <c r="F80" s="151"/>
      <c r="G80" s="58">
        <f>SUM(G78:G79)</f>
        <v>0</v>
      </c>
      <c r="H80" s="58">
        <f>+I80-G80</f>
        <v>0</v>
      </c>
      <c r="I80" s="58">
        <f>SUM(I78:I79)</f>
        <v>0</v>
      </c>
      <c r="J80" s="115"/>
      <c r="K80" s="116"/>
    </row>
    <row r="81" spans="1:11" ht="12">
      <c r="A81" s="149" t="s">
        <v>123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</row>
    <row r="82" spans="1:11" ht="36">
      <c r="A82" s="46" t="s">
        <v>17</v>
      </c>
      <c r="B82" s="46" t="s">
        <v>16</v>
      </c>
      <c r="C82" s="46" t="s">
        <v>15</v>
      </c>
      <c r="D82" s="46" t="s">
        <v>14</v>
      </c>
      <c r="E82" s="47" t="s">
        <v>13</v>
      </c>
      <c r="F82" s="47" t="s">
        <v>12</v>
      </c>
      <c r="G82" s="47" t="s">
        <v>11</v>
      </c>
      <c r="H82" s="47" t="s">
        <v>10</v>
      </c>
      <c r="I82" s="48" t="s">
        <v>9</v>
      </c>
      <c r="J82" s="49" t="s">
        <v>8</v>
      </c>
      <c r="K82" s="49" t="s">
        <v>7</v>
      </c>
    </row>
    <row r="83" spans="1:11" ht="84">
      <c r="A83" s="50">
        <v>1</v>
      </c>
      <c r="B83" s="51" t="s">
        <v>124</v>
      </c>
      <c r="C83" s="50" t="s">
        <v>1</v>
      </c>
      <c r="D83" s="50">
        <v>80</v>
      </c>
      <c r="E83" s="52"/>
      <c r="F83" s="52"/>
      <c r="G83" s="53"/>
      <c r="H83" s="54"/>
      <c r="I83" s="55"/>
      <c r="J83" s="50"/>
      <c r="K83" s="50"/>
    </row>
    <row r="84" spans="1:11" ht="12">
      <c r="A84" s="148" t="s">
        <v>0</v>
      </c>
      <c r="B84" s="131"/>
      <c r="C84" s="131"/>
      <c r="D84" s="131"/>
      <c r="E84" s="131"/>
      <c r="F84" s="132"/>
      <c r="G84" s="56">
        <f>SUM(G83)</f>
        <v>0</v>
      </c>
      <c r="H84" s="56">
        <f>+I84-G84</f>
        <v>0</v>
      </c>
      <c r="I84" s="56">
        <f>SUM(I83)</f>
        <v>0</v>
      </c>
      <c r="J84" s="115"/>
      <c r="K84" s="116"/>
    </row>
    <row r="85" spans="1:11" ht="30.75" customHeight="1">
      <c r="A85" s="142" t="s">
        <v>126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4"/>
    </row>
    <row r="86" spans="1:11" ht="36">
      <c r="A86" s="46" t="s">
        <v>17</v>
      </c>
      <c r="B86" s="46" t="s">
        <v>16</v>
      </c>
      <c r="C86" s="46" t="s">
        <v>15</v>
      </c>
      <c r="D86" s="46" t="s">
        <v>14</v>
      </c>
      <c r="E86" s="47" t="s">
        <v>13</v>
      </c>
      <c r="F86" s="47" t="s">
        <v>12</v>
      </c>
      <c r="G86" s="47" t="s">
        <v>11</v>
      </c>
      <c r="H86" s="47" t="s">
        <v>10</v>
      </c>
      <c r="I86" s="48" t="s">
        <v>9</v>
      </c>
      <c r="J86" s="49" t="s">
        <v>8</v>
      </c>
      <c r="K86" s="49" t="s">
        <v>7</v>
      </c>
    </row>
    <row r="87" spans="1:11" ht="84">
      <c r="A87" s="50">
        <v>1</v>
      </c>
      <c r="B87" s="51" t="s">
        <v>63</v>
      </c>
      <c r="C87" s="50" t="s">
        <v>1</v>
      </c>
      <c r="D87" s="50">
        <v>5</v>
      </c>
      <c r="E87" s="52"/>
      <c r="F87" s="52"/>
      <c r="G87" s="53"/>
      <c r="H87" s="54"/>
      <c r="I87" s="55"/>
      <c r="J87" s="50"/>
      <c r="K87" s="50"/>
    </row>
    <row r="88" spans="1:11" ht="24">
      <c r="A88" s="50">
        <v>2</v>
      </c>
      <c r="B88" s="51" t="s">
        <v>127</v>
      </c>
      <c r="C88" s="50" t="s">
        <v>1</v>
      </c>
      <c r="D88" s="50">
        <v>5</v>
      </c>
      <c r="E88" s="52"/>
      <c r="F88" s="52"/>
      <c r="G88" s="53"/>
      <c r="H88" s="54"/>
      <c r="I88" s="55"/>
      <c r="J88" s="50"/>
      <c r="K88" s="50"/>
    </row>
    <row r="89" spans="1:11" ht="12">
      <c r="A89" s="148" t="s">
        <v>0</v>
      </c>
      <c r="B89" s="131"/>
      <c r="C89" s="131"/>
      <c r="D89" s="131"/>
      <c r="E89" s="131"/>
      <c r="F89" s="132"/>
      <c r="G89" s="56">
        <f>SUM(G87:G88)</f>
        <v>0</v>
      </c>
      <c r="H89" s="56">
        <f>+I89-G89</f>
        <v>0</v>
      </c>
      <c r="I89" s="56">
        <f>SUM(I87:I88)</f>
        <v>0</v>
      </c>
      <c r="J89" s="115"/>
      <c r="K89" s="116"/>
    </row>
    <row r="90" spans="1:11" ht="12">
      <c r="A90" s="142" t="s">
        <v>83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4"/>
    </row>
    <row r="91" spans="1:11" ht="36">
      <c r="A91" s="46" t="s">
        <v>17</v>
      </c>
      <c r="B91" s="46" t="s">
        <v>16</v>
      </c>
      <c r="C91" s="46" t="s">
        <v>15</v>
      </c>
      <c r="D91" s="46" t="s">
        <v>14</v>
      </c>
      <c r="E91" s="47" t="s">
        <v>13</v>
      </c>
      <c r="F91" s="47" t="s">
        <v>12</v>
      </c>
      <c r="G91" s="47" t="s">
        <v>11</v>
      </c>
      <c r="H91" s="47" t="s">
        <v>10</v>
      </c>
      <c r="I91" s="48" t="s">
        <v>9</v>
      </c>
      <c r="J91" s="49" t="s">
        <v>8</v>
      </c>
      <c r="K91" s="49" t="s">
        <v>7</v>
      </c>
    </row>
    <row r="92" spans="1:11" ht="36">
      <c r="A92" s="50">
        <v>1</v>
      </c>
      <c r="B92" s="59" t="s">
        <v>121</v>
      </c>
      <c r="C92" s="50" t="s">
        <v>1</v>
      </c>
      <c r="D92" s="50">
        <v>1</v>
      </c>
      <c r="E92" s="52"/>
      <c r="F92" s="52"/>
      <c r="G92" s="53"/>
      <c r="H92" s="54"/>
      <c r="I92" s="55"/>
      <c r="J92" s="50"/>
      <c r="K92" s="50"/>
    </row>
    <row r="93" spans="1:11" ht="12">
      <c r="A93" s="148" t="s">
        <v>0</v>
      </c>
      <c r="B93" s="131"/>
      <c r="C93" s="131"/>
      <c r="D93" s="131"/>
      <c r="E93" s="131"/>
      <c r="F93" s="132"/>
      <c r="G93" s="56">
        <f>SUM(G92:G92)</f>
        <v>0</v>
      </c>
      <c r="H93" s="56">
        <f>+I93-G93</f>
        <v>0</v>
      </c>
      <c r="I93" s="56">
        <f>SUM(I92:I92)</f>
        <v>0</v>
      </c>
      <c r="J93" s="115"/>
      <c r="K93" s="116"/>
    </row>
    <row r="94" spans="1:11" ht="12">
      <c r="A94" s="139" t="s">
        <v>84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1"/>
    </row>
    <row r="95" spans="1:11" ht="36">
      <c r="A95" s="9" t="s">
        <v>17</v>
      </c>
      <c r="B95" s="9" t="s">
        <v>16</v>
      </c>
      <c r="C95" s="60" t="s">
        <v>15</v>
      </c>
      <c r="D95" s="36" t="s">
        <v>14</v>
      </c>
      <c r="E95" s="37" t="s">
        <v>13</v>
      </c>
      <c r="F95" s="37" t="s">
        <v>12</v>
      </c>
      <c r="G95" s="37" t="s">
        <v>11</v>
      </c>
      <c r="H95" s="37" t="s">
        <v>10</v>
      </c>
      <c r="I95" s="38" t="s">
        <v>9</v>
      </c>
      <c r="J95" s="39" t="s">
        <v>8</v>
      </c>
      <c r="K95" s="39" t="s">
        <v>7</v>
      </c>
    </row>
    <row r="96" spans="1:11" ht="12">
      <c r="A96" s="9">
        <v>1</v>
      </c>
      <c r="B96" s="28" t="s">
        <v>65</v>
      </c>
      <c r="C96" s="61" t="s">
        <v>1</v>
      </c>
      <c r="D96" s="9">
        <v>20</v>
      </c>
      <c r="E96" s="10"/>
      <c r="F96" s="10"/>
      <c r="G96" s="11"/>
      <c r="H96" s="12"/>
      <c r="I96" s="11"/>
      <c r="J96" s="9"/>
      <c r="K96" s="9"/>
    </row>
    <row r="97" spans="1:11" ht="12">
      <c r="A97" s="9">
        <v>2</v>
      </c>
      <c r="B97" s="28" t="s">
        <v>64</v>
      </c>
      <c r="C97" s="61" t="s">
        <v>1</v>
      </c>
      <c r="D97" s="9">
        <v>20</v>
      </c>
      <c r="E97" s="10"/>
      <c r="F97" s="10"/>
      <c r="G97" s="11"/>
      <c r="H97" s="12"/>
      <c r="I97" s="11"/>
      <c r="J97" s="9"/>
      <c r="K97" s="9"/>
    </row>
    <row r="98" spans="1:11" ht="12">
      <c r="A98" s="62">
        <v>3</v>
      </c>
      <c r="B98" s="63" t="s">
        <v>66</v>
      </c>
      <c r="C98" s="9" t="s">
        <v>1</v>
      </c>
      <c r="D98" s="9">
        <v>20</v>
      </c>
      <c r="E98" s="10"/>
      <c r="F98" s="10"/>
      <c r="G98" s="11"/>
      <c r="H98" s="12"/>
      <c r="I98" s="11"/>
      <c r="J98" s="9"/>
      <c r="K98" s="9"/>
    </row>
    <row r="99" spans="1:11" ht="24">
      <c r="A99" s="9">
        <v>4</v>
      </c>
      <c r="B99" s="120" t="s">
        <v>231</v>
      </c>
      <c r="C99" s="9" t="s">
        <v>1</v>
      </c>
      <c r="D99" s="9">
        <v>30</v>
      </c>
      <c r="E99" s="10"/>
      <c r="F99" s="10"/>
      <c r="G99" s="11"/>
      <c r="H99" s="12"/>
      <c r="I99" s="11"/>
      <c r="J99" s="9"/>
      <c r="K99" s="9"/>
    </row>
    <row r="100" spans="1:11" ht="24">
      <c r="A100" s="9">
        <v>5</v>
      </c>
      <c r="B100" s="63" t="s">
        <v>67</v>
      </c>
      <c r="C100" s="9" t="s">
        <v>1</v>
      </c>
      <c r="D100" s="9">
        <v>30</v>
      </c>
      <c r="E100" s="10"/>
      <c r="F100" s="10"/>
      <c r="G100" s="11"/>
      <c r="H100" s="12"/>
      <c r="I100" s="11"/>
      <c r="J100" s="9"/>
      <c r="K100" s="9"/>
    </row>
    <row r="101" spans="1:11" ht="12">
      <c r="A101" s="145" t="s">
        <v>0</v>
      </c>
      <c r="B101" s="146"/>
      <c r="C101" s="146"/>
      <c r="D101" s="146"/>
      <c r="E101" s="146"/>
      <c r="F101" s="147"/>
      <c r="G101" s="14">
        <f>SUM(G96:G100)</f>
        <v>0</v>
      </c>
      <c r="H101" s="14">
        <f>+I101-G101</f>
        <v>0</v>
      </c>
      <c r="I101" s="14">
        <f>SUM(I96:I100)</f>
        <v>0</v>
      </c>
      <c r="J101" s="9"/>
      <c r="K101" s="9"/>
    </row>
    <row r="102" spans="1:11" ht="12">
      <c r="A102" s="139" t="s">
        <v>85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1"/>
    </row>
    <row r="103" spans="1:11" ht="36">
      <c r="A103" s="16" t="s">
        <v>17</v>
      </c>
      <c r="B103" s="36" t="s">
        <v>16</v>
      </c>
      <c r="C103" s="36" t="s">
        <v>15</v>
      </c>
      <c r="D103" s="36" t="s">
        <v>14</v>
      </c>
      <c r="E103" s="37" t="s">
        <v>13</v>
      </c>
      <c r="F103" s="37" t="s">
        <v>12</v>
      </c>
      <c r="G103" s="37" t="s">
        <v>11</v>
      </c>
      <c r="H103" s="37" t="s">
        <v>10</v>
      </c>
      <c r="I103" s="38" t="s">
        <v>9</v>
      </c>
      <c r="J103" s="39" t="s">
        <v>8</v>
      </c>
      <c r="K103" s="39" t="s">
        <v>7</v>
      </c>
    </row>
    <row r="104" spans="1:11" ht="36">
      <c r="A104" s="7">
        <v>1</v>
      </c>
      <c r="B104" s="28" t="s">
        <v>69</v>
      </c>
      <c r="C104" s="9" t="s">
        <v>1</v>
      </c>
      <c r="D104" s="9">
        <v>50</v>
      </c>
      <c r="E104" s="10"/>
      <c r="F104" s="10"/>
      <c r="G104" s="11"/>
      <c r="H104" s="12"/>
      <c r="I104" s="11"/>
      <c r="J104" s="9"/>
      <c r="K104" s="9"/>
    </row>
    <row r="105" spans="1:11" ht="48">
      <c r="A105" s="7">
        <v>2</v>
      </c>
      <c r="B105" s="28" t="s">
        <v>68</v>
      </c>
      <c r="C105" s="9" t="s">
        <v>1</v>
      </c>
      <c r="D105" s="9">
        <v>40</v>
      </c>
      <c r="E105" s="10"/>
      <c r="F105" s="10"/>
      <c r="G105" s="11"/>
      <c r="H105" s="12"/>
      <c r="I105" s="11"/>
      <c r="J105" s="9"/>
      <c r="K105" s="9"/>
    </row>
    <row r="106" spans="1:11" ht="12">
      <c r="A106" s="136" t="s">
        <v>0</v>
      </c>
      <c r="B106" s="137"/>
      <c r="C106" s="137"/>
      <c r="D106" s="137"/>
      <c r="E106" s="137"/>
      <c r="F106" s="138"/>
      <c r="G106" s="14">
        <f>SUM(G104:G105)</f>
        <v>0</v>
      </c>
      <c r="H106" s="14">
        <f>+I106-G106</f>
        <v>0</v>
      </c>
      <c r="I106" s="14">
        <f>SUM(I104:I105)</f>
        <v>0</v>
      </c>
      <c r="J106" s="9"/>
      <c r="K106" s="9"/>
    </row>
    <row r="107" spans="1:11" ht="12">
      <c r="A107" s="139" t="s">
        <v>86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1"/>
    </row>
    <row r="108" spans="1:11" ht="36">
      <c r="A108" s="16" t="s">
        <v>17</v>
      </c>
      <c r="B108" s="36" t="s">
        <v>16</v>
      </c>
      <c r="C108" s="36" t="s">
        <v>15</v>
      </c>
      <c r="D108" s="36" t="s">
        <v>14</v>
      </c>
      <c r="E108" s="37" t="s">
        <v>13</v>
      </c>
      <c r="F108" s="37" t="s">
        <v>12</v>
      </c>
      <c r="G108" s="37" t="s">
        <v>11</v>
      </c>
      <c r="H108" s="37" t="s">
        <v>10</v>
      </c>
      <c r="I108" s="38" t="s">
        <v>9</v>
      </c>
      <c r="J108" s="39" t="s">
        <v>8</v>
      </c>
      <c r="K108" s="9" t="s">
        <v>7</v>
      </c>
    </row>
    <row r="109" spans="1:11" ht="12">
      <c r="A109" s="7">
        <v>1</v>
      </c>
      <c r="B109" s="28" t="s">
        <v>37</v>
      </c>
      <c r="C109" s="9" t="s">
        <v>1</v>
      </c>
      <c r="D109" s="9">
        <v>30</v>
      </c>
      <c r="E109" s="10"/>
      <c r="F109" s="10"/>
      <c r="G109" s="11"/>
      <c r="H109" s="12"/>
      <c r="I109" s="11"/>
      <c r="J109" s="9"/>
      <c r="K109" s="9"/>
    </row>
    <row r="110" spans="1:11" ht="12">
      <c r="A110" s="136" t="s">
        <v>0</v>
      </c>
      <c r="B110" s="137"/>
      <c r="C110" s="137"/>
      <c r="D110" s="137"/>
      <c r="E110" s="137"/>
      <c r="F110" s="138"/>
      <c r="G110" s="14">
        <f>SUM(G109:G109)</f>
        <v>0</v>
      </c>
      <c r="H110" s="14">
        <f>+I110-G110</f>
        <v>0</v>
      </c>
      <c r="I110" s="14">
        <f>SUM(I109:I109)</f>
        <v>0</v>
      </c>
      <c r="J110" s="9"/>
      <c r="K110" s="9"/>
    </row>
    <row r="111" spans="1:11" ht="12">
      <c r="A111" s="139" t="s">
        <v>87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1"/>
    </row>
    <row r="112" spans="1:11" ht="36">
      <c r="A112" s="16" t="s">
        <v>17</v>
      </c>
      <c r="B112" s="36" t="s">
        <v>16</v>
      </c>
      <c r="C112" s="36" t="s">
        <v>15</v>
      </c>
      <c r="D112" s="36" t="s">
        <v>14</v>
      </c>
      <c r="E112" s="37" t="s">
        <v>13</v>
      </c>
      <c r="F112" s="37" t="s">
        <v>12</v>
      </c>
      <c r="G112" s="37" t="s">
        <v>11</v>
      </c>
      <c r="H112" s="37" t="s">
        <v>10</v>
      </c>
      <c r="I112" s="38" t="s">
        <v>9</v>
      </c>
      <c r="J112" s="39" t="s">
        <v>8</v>
      </c>
      <c r="K112" s="39" t="s">
        <v>7</v>
      </c>
    </row>
    <row r="113" spans="1:11" ht="12">
      <c r="A113" s="7">
        <v>1</v>
      </c>
      <c r="B113" s="28" t="s">
        <v>38</v>
      </c>
      <c r="C113" s="9" t="s">
        <v>1</v>
      </c>
      <c r="D113" s="9">
        <v>100</v>
      </c>
      <c r="E113" s="10"/>
      <c r="F113" s="10"/>
      <c r="G113" s="11"/>
      <c r="H113" s="12"/>
      <c r="I113" s="11"/>
      <c r="J113" s="9"/>
      <c r="K113" s="9"/>
    </row>
    <row r="114" spans="1:11" ht="12">
      <c r="A114" s="7">
        <v>2</v>
      </c>
      <c r="B114" s="28" t="s">
        <v>39</v>
      </c>
      <c r="C114" s="9" t="s">
        <v>1</v>
      </c>
      <c r="D114" s="9">
        <v>120</v>
      </c>
      <c r="E114" s="10"/>
      <c r="F114" s="10"/>
      <c r="G114" s="11"/>
      <c r="H114" s="12"/>
      <c r="I114" s="11"/>
      <c r="J114" s="9"/>
      <c r="K114" s="9"/>
    </row>
    <row r="115" spans="1:11" ht="12">
      <c r="A115" s="7">
        <v>3</v>
      </c>
      <c r="B115" s="28" t="s">
        <v>40</v>
      </c>
      <c r="C115" s="9" t="s">
        <v>1</v>
      </c>
      <c r="D115" s="9">
        <v>100</v>
      </c>
      <c r="E115" s="10"/>
      <c r="F115" s="10"/>
      <c r="G115" s="11"/>
      <c r="H115" s="12"/>
      <c r="I115" s="11"/>
      <c r="J115" s="9"/>
      <c r="K115" s="9"/>
    </row>
    <row r="116" spans="1:11" ht="12">
      <c r="A116" s="64">
        <v>4</v>
      </c>
      <c r="B116" s="28" t="s">
        <v>41</v>
      </c>
      <c r="C116" s="9" t="s">
        <v>1</v>
      </c>
      <c r="D116" s="9">
        <v>100</v>
      </c>
      <c r="E116" s="10"/>
      <c r="F116" s="10"/>
      <c r="G116" s="11"/>
      <c r="H116" s="12"/>
      <c r="I116" s="11"/>
      <c r="J116" s="9"/>
      <c r="K116" s="9"/>
    </row>
    <row r="117" spans="1:11" ht="12">
      <c r="A117" s="145" t="s">
        <v>0</v>
      </c>
      <c r="B117" s="146"/>
      <c r="C117" s="146"/>
      <c r="D117" s="146"/>
      <c r="E117" s="146"/>
      <c r="F117" s="147"/>
      <c r="G117" s="14">
        <f>SUM(G113:G116)</f>
        <v>0</v>
      </c>
      <c r="H117" s="14">
        <f>+I117-G117</f>
        <v>0</v>
      </c>
      <c r="I117" s="14">
        <f>SUM(I113:I116)</f>
        <v>0</v>
      </c>
      <c r="J117" s="9"/>
      <c r="K117" s="9"/>
    </row>
    <row r="118" spans="1:11" ht="12">
      <c r="A118" s="139" t="s">
        <v>88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1"/>
    </row>
    <row r="119" spans="1:11" ht="36">
      <c r="A119" s="16" t="s">
        <v>17</v>
      </c>
      <c r="B119" s="36" t="s">
        <v>16</v>
      </c>
      <c r="C119" s="36" t="s">
        <v>15</v>
      </c>
      <c r="D119" s="36" t="s">
        <v>14</v>
      </c>
      <c r="E119" s="37" t="s">
        <v>13</v>
      </c>
      <c r="F119" s="37" t="s">
        <v>12</v>
      </c>
      <c r="G119" s="37" t="s">
        <v>11</v>
      </c>
      <c r="H119" s="37" t="s">
        <v>10</v>
      </c>
      <c r="I119" s="38" t="s">
        <v>9</v>
      </c>
      <c r="J119" s="39" t="s">
        <v>8</v>
      </c>
      <c r="K119" s="9" t="s">
        <v>7</v>
      </c>
    </row>
    <row r="120" spans="1:11" ht="12">
      <c r="A120" s="7">
        <v>1</v>
      </c>
      <c r="B120" s="28" t="s">
        <v>42</v>
      </c>
      <c r="C120" s="9" t="s">
        <v>1</v>
      </c>
      <c r="D120" s="9">
        <v>6</v>
      </c>
      <c r="E120" s="10"/>
      <c r="F120" s="10"/>
      <c r="G120" s="11"/>
      <c r="H120" s="12"/>
      <c r="I120" s="11"/>
      <c r="J120" s="9"/>
      <c r="K120" s="9"/>
    </row>
    <row r="121" spans="1:11" ht="12">
      <c r="A121" s="136" t="s">
        <v>0</v>
      </c>
      <c r="B121" s="137"/>
      <c r="C121" s="137"/>
      <c r="D121" s="137"/>
      <c r="E121" s="137"/>
      <c r="F121" s="138"/>
      <c r="G121" s="14">
        <f>SUM(G120:G120)</f>
        <v>0</v>
      </c>
      <c r="H121" s="14">
        <f>+I121-G121</f>
        <v>0</v>
      </c>
      <c r="I121" s="14">
        <f>SUM(I120:I120)</f>
        <v>0</v>
      </c>
      <c r="J121" s="9"/>
      <c r="K121" s="9"/>
    </row>
    <row r="122" spans="1:11" ht="12">
      <c r="A122" s="139" t="s">
        <v>89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1"/>
    </row>
    <row r="123" spans="1:11" ht="36">
      <c r="A123" s="16" t="s">
        <v>17</v>
      </c>
      <c r="B123" s="36" t="s">
        <v>16</v>
      </c>
      <c r="C123" s="36" t="s">
        <v>15</v>
      </c>
      <c r="D123" s="36" t="s">
        <v>14</v>
      </c>
      <c r="E123" s="37" t="s">
        <v>13</v>
      </c>
      <c r="F123" s="37" t="s">
        <v>12</v>
      </c>
      <c r="G123" s="37" t="s">
        <v>11</v>
      </c>
      <c r="H123" s="37" t="s">
        <v>10</v>
      </c>
      <c r="I123" s="38" t="s">
        <v>9</v>
      </c>
      <c r="J123" s="39" t="s">
        <v>8</v>
      </c>
      <c r="K123" s="9" t="s">
        <v>7</v>
      </c>
    </row>
    <row r="124" spans="1:11" ht="12">
      <c r="A124" s="7">
        <v>1</v>
      </c>
      <c r="B124" s="28" t="s">
        <v>43</v>
      </c>
      <c r="C124" s="9" t="s">
        <v>1</v>
      </c>
      <c r="D124" s="9">
        <v>72</v>
      </c>
      <c r="E124" s="10"/>
      <c r="F124" s="10"/>
      <c r="G124" s="11"/>
      <c r="H124" s="12"/>
      <c r="I124" s="11"/>
      <c r="J124" s="9"/>
      <c r="K124" s="9"/>
    </row>
    <row r="125" spans="1:11" ht="12">
      <c r="A125" s="136" t="s">
        <v>0</v>
      </c>
      <c r="B125" s="137"/>
      <c r="C125" s="137"/>
      <c r="D125" s="137"/>
      <c r="E125" s="137"/>
      <c r="F125" s="138"/>
      <c r="G125" s="14">
        <f>SUM(G124:G124)</f>
        <v>0</v>
      </c>
      <c r="H125" s="14">
        <f>+I125-G125</f>
        <v>0</v>
      </c>
      <c r="I125" s="14">
        <f>SUM(I124:I124)</f>
        <v>0</v>
      </c>
      <c r="J125" s="9"/>
      <c r="K125" s="9"/>
    </row>
    <row r="126" spans="1:11" ht="12">
      <c r="A126" s="139" t="s">
        <v>90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1"/>
    </row>
    <row r="127" spans="1:11" ht="36">
      <c r="A127" s="16" t="s">
        <v>17</v>
      </c>
      <c r="B127" s="36" t="s">
        <v>16</v>
      </c>
      <c r="C127" s="36" t="s">
        <v>15</v>
      </c>
      <c r="D127" s="36" t="s">
        <v>14</v>
      </c>
      <c r="E127" s="37" t="s">
        <v>13</v>
      </c>
      <c r="F127" s="37" t="s">
        <v>12</v>
      </c>
      <c r="G127" s="37" t="s">
        <v>11</v>
      </c>
      <c r="H127" s="37" t="s">
        <v>10</v>
      </c>
      <c r="I127" s="38" t="s">
        <v>9</v>
      </c>
      <c r="J127" s="39" t="s">
        <v>8</v>
      </c>
      <c r="K127" s="9" t="s">
        <v>7</v>
      </c>
    </row>
    <row r="128" spans="1:11" ht="24">
      <c r="A128" s="7">
        <v>1</v>
      </c>
      <c r="B128" s="28" t="s">
        <v>44</v>
      </c>
      <c r="C128" s="9" t="s">
        <v>1</v>
      </c>
      <c r="D128" s="9">
        <v>2</v>
      </c>
      <c r="E128" s="10"/>
      <c r="F128" s="10"/>
      <c r="G128" s="11"/>
      <c r="H128" s="12"/>
      <c r="I128" s="11"/>
      <c r="J128" s="9"/>
      <c r="K128" s="9"/>
    </row>
    <row r="129" spans="1:11" ht="12">
      <c r="A129" s="136" t="s">
        <v>0</v>
      </c>
      <c r="B129" s="137"/>
      <c r="C129" s="137"/>
      <c r="D129" s="137"/>
      <c r="E129" s="137"/>
      <c r="F129" s="138"/>
      <c r="G129" s="14">
        <f>SUM(G128:G128)</f>
        <v>0</v>
      </c>
      <c r="H129" s="14">
        <f>+I129-G129</f>
        <v>0</v>
      </c>
      <c r="I129" s="14">
        <f>SUM(I128:I128)</f>
        <v>0</v>
      </c>
      <c r="J129" s="9"/>
      <c r="K129" s="9"/>
    </row>
    <row r="130" spans="1:11" ht="12">
      <c r="A130" s="139" t="s">
        <v>187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1"/>
    </row>
    <row r="131" spans="1:11" ht="36">
      <c r="A131" s="16" t="s">
        <v>17</v>
      </c>
      <c r="B131" s="36" t="s">
        <v>16</v>
      </c>
      <c r="C131" s="36" t="s">
        <v>15</v>
      </c>
      <c r="D131" s="36" t="s">
        <v>14</v>
      </c>
      <c r="E131" s="37" t="s">
        <v>13</v>
      </c>
      <c r="F131" s="37" t="s">
        <v>12</v>
      </c>
      <c r="G131" s="37" t="s">
        <v>11</v>
      </c>
      <c r="H131" s="37" t="s">
        <v>10</v>
      </c>
      <c r="I131" s="38" t="s">
        <v>9</v>
      </c>
      <c r="J131" s="39" t="s">
        <v>8</v>
      </c>
      <c r="K131" s="9" t="s">
        <v>7</v>
      </c>
    </row>
    <row r="132" spans="1:11" ht="36">
      <c r="A132" s="7">
        <v>1</v>
      </c>
      <c r="B132" s="28" t="s">
        <v>47</v>
      </c>
      <c r="C132" s="9" t="s">
        <v>1</v>
      </c>
      <c r="D132" s="9">
        <v>2</v>
      </c>
      <c r="E132" s="10"/>
      <c r="F132" s="10"/>
      <c r="G132" s="11"/>
      <c r="H132" s="12"/>
      <c r="I132" s="11"/>
      <c r="J132" s="9"/>
      <c r="K132" s="9"/>
    </row>
    <row r="133" spans="1:11" ht="12">
      <c r="A133" s="136" t="s">
        <v>0</v>
      </c>
      <c r="B133" s="137"/>
      <c r="C133" s="137"/>
      <c r="D133" s="137"/>
      <c r="E133" s="137"/>
      <c r="F133" s="138"/>
      <c r="G133" s="14">
        <f>SUM(G132:G132)</f>
        <v>0</v>
      </c>
      <c r="H133" s="14">
        <f>+I133-G133</f>
        <v>0</v>
      </c>
      <c r="I133" s="14">
        <f>SUM(I132:I132)</f>
        <v>0</v>
      </c>
      <c r="J133" s="112"/>
      <c r="K133" s="113"/>
    </row>
    <row r="134" spans="1:11" ht="12.75" customHeight="1">
      <c r="A134" s="142" t="s">
        <v>188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4"/>
    </row>
    <row r="135" spans="1:11" ht="36">
      <c r="A135" s="16" t="s">
        <v>17</v>
      </c>
      <c r="B135" s="36" t="s">
        <v>16</v>
      </c>
      <c r="C135" s="36" t="s">
        <v>15</v>
      </c>
      <c r="D135" s="36" t="s">
        <v>14</v>
      </c>
      <c r="E135" s="37" t="s">
        <v>13</v>
      </c>
      <c r="F135" s="38" t="s">
        <v>12</v>
      </c>
      <c r="G135" s="11" t="s">
        <v>11</v>
      </c>
      <c r="H135" s="11" t="s">
        <v>10</v>
      </c>
      <c r="I135" s="11" t="s">
        <v>9</v>
      </c>
      <c r="J135" s="9" t="s">
        <v>8</v>
      </c>
      <c r="K135" s="9" t="s">
        <v>7</v>
      </c>
    </row>
    <row r="136" spans="1:11" ht="12">
      <c r="A136" s="7">
        <v>1</v>
      </c>
      <c r="B136" s="28" t="s">
        <v>48</v>
      </c>
      <c r="C136" s="9" t="s">
        <v>1</v>
      </c>
      <c r="D136" s="9">
        <v>4</v>
      </c>
      <c r="E136" s="10"/>
      <c r="F136" s="10"/>
      <c r="G136" s="11"/>
      <c r="H136" s="12"/>
      <c r="I136" s="11"/>
      <c r="J136" s="9"/>
      <c r="K136" s="9"/>
    </row>
    <row r="137" spans="1:11" ht="12">
      <c r="A137" s="136" t="s">
        <v>0</v>
      </c>
      <c r="B137" s="137"/>
      <c r="C137" s="137"/>
      <c r="D137" s="137"/>
      <c r="E137" s="137"/>
      <c r="F137" s="138"/>
      <c r="G137" s="14">
        <f>SUM(G136:G136)</f>
        <v>0</v>
      </c>
      <c r="H137" s="14">
        <f>+I137-G137</f>
        <v>0</v>
      </c>
      <c r="I137" s="14">
        <f>SUM(I136:I136)</f>
        <v>0</v>
      </c>
      <c r="J137" s="112"/>
      <c r="K137" s="113"/>
    </row>
    <row r="138" spans="1:11" ht="12">
      <c r="A138" s="142" t="s">
        <v>189</v>
      </c>
      <c r="B138" s="143"/>
      <c r="C138" s="143"/>
      <c r="D138" s="143"/>
      <c r="E138" s="143"/>
      <c r="F138" s="143"/>
      <c r="G138" s="143"/>
      <c r="H138" s="143"/>
      <c r="I138" s="143"/>
      <c r="J138" s="143"/>
      <c r="K138" s="144"/>
    </row>
    <row r="139" spans="1:11" ht="36">
      <c r="A139" s="16" t="s">
        <v>17</v>
      </c>
      <c r="B139" s="36" t="s">
        <v>16</v>
      </c>
      <c r="C139" s="36" t="s">
        <v>15</v>
      </c>
      <c r="D139" s="36" t="s">
        <v>14</v>
      </c>
      <c r="E139" s="37" t="s">
        <v>13</v>
      </c>
      <c r="F139" s="38" t="s">
        <v>12</v>
      </c>
      <c r="G139" s="11" t="s">
        <v>11</v>
      </c>
      <c r="H139" s="11" t="s">
        <v>10</v>
      </c>
      <c r="I139" s="11" t="s">
        <v>9</v>
      </c>
      <c r="J139" s="9" t="s">
        <v>8</v>
      </c>
      <c r="K139" s="9" t="s">
        <v>7</v>
      </c>
    </row>
    <row r="140" spans="1:11" ht="48">
      <c r="A140" s="65">
        <v>1</v>
      </c>
      <c r="B140" s="41" t="s">
        <v>49</v>
      </c>
      <c r="C140" s="6" t="s">
        <v>1</v>
      </c>
      <c r="D140" s="6">
        <v>2</v>
      </c>
      <c r="E140" s="42"/>
      <c r="F140" s="42"/>
      <c r="G140" s="43"/>
      <c r="H140" s="66"/>
      <c r="I140" s="43"/>
      <c r="J140" s="6"/>
      <c r="K140" s="6"/>
    </row>
    <row r="141" spans="1:11" ht="36">
      <c r="A141" s="9">
        <v>2</v>
      </c>
      <c r="B141" s="28" t="s">
        <v>50</v>
      </c>
      <c r="C141" s="6" t="s">
        <v>1</v>
      </c>
      <c r="D141" s="9">
        <v>2</v>
      </c>
      <c r="E141" s="10"/>
      <c r="F141" s="42"/>
      <c r="G141" s="43"/>
      <c r="H141" s="66"/>
      <c r="I141" s="43"/>
      <c r="J141" s="9"/>
      <c r="K141" s="9"/>
    </row>
    <row r="142" spans="1:11" ht="36">
      <c r="A142" s="9">
        <v>3</v>
      </c>
      <c r="B142" s="28" t="s">
        <v>51</v>
      </c>
      <c r="C142" s="9" t="s">
        <v>1</v>
      </c>
      <c r="D142" s="9">
        <v>2</v>
      </c>
      <c r="E142" s="10"/>
      <c r="F142" s="10"/>
      <c r="G142" s="11"/>
      <c r="H142" s="12"/>
      <c r="I142" s="11"/>
      <c r="J142" s="9"/>
      <c r="K142" s="9"/>
    </row>
    <row r="143" spans="1:11" ht="12">
      <c r="A143" s="145" t="s">
        <v>0</v>
      </c>
      <c r="B143" s="146"/>
      <c r="C143" s="146"/>
      <c r="D143" s="146"/>
      <c r="E143" s="146"/>
      <c r="F143" s="147"/>
      <c r="G143" s="14">
        <f>SUM(G140:G142)</f>
        <v>0</v>
      </c>
      <c r="H143" s="14">
        <f>+I143-G143</f>
        <v>0</v>
      </c>
      <c r="I143" s="14">
        <f>SUM(I140:I142)</f>
        <v>0</v>
      </c>
      <c r="J143" s="112"/>
      <c r="K143" s="113"/>
    </row>
    <row r="144" spans="1:11" ht="12">
      <c r="A144" s="142" t="s">
        <v>190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4"/>
    </row>
    <row r="145" spans="1:11" ht="36">
      <c r="A145" s="16" t="s">
        <v>17</v>
      </c>
      <c r="B145" s="36" t="s">
        <v>16</v>
      </c>
      <c r="C145" s="36" t="s">
        <v>15</v>
      </c>
      <c r="D145" s="36" t="s">
        <v>14</v>
      </c>
      <c r="E145" s="37" t="s">
        <v>13</v>
      </c>
      <c r="F145" s="38" t="s">
        <v>12</v>
      </c>
      <c r="G145" s="11" t="s">
        <v>11</v>
      </c>
      <c r="H145" s="11" t="s">
        <v>10</v>
      </c>
      <c r="I145" s="11" t="s">
        <v>9</v>
      </c>
      <c r="J145" s="9" t="s">
        <v>8</v>
      </c>
      <c r="K145" s="9" t="s">
        <v>7</v>
      </c>
    </row>
    <row r="146" spans="1:11" ht="36">
      <c r="A146" s="7">
        <v>1</v>
      </c>
      <c r="B146" s="28" t="s">
        <v>52</v>
      </c>
      <c r="C146" s="9" t="s">
        <v>1</v>
      </c>
      <c r="D146" s="9">
        <v>5</v>
      </c>
      <c r="E146" s="10"/>
      <c r="F146" s="10"/>
      <c r="G146" s="11"/>
      <c r="H146" s="12"/>
      <c r="I146" s="11"/>
      <c r="J146" s="9"/>
      <c r="K146" s="9"/>
    </row>
    <row r="147" spans="1:11" ht="12">
      <c r="A147" s="136" t="s">
        <v>0</v>
      </c>
      <c r="B147" s="137"/>
      <c r="C147" s="137"/>
      <c r="D147" s="137"/>
      <c r="E147" s="137"/>
      <c r="F147" s="138"/>
      <c r="G147" s="14">
        <f>SUM(G146:G146)</f>
        <v>0</v>
      </c>
      <c r="H147" s="14">
        <f>+I147-G147</f>
        <v>0</v>
      </c>
      <c r="I147" s="14">
        <f>SUM(I146:I146)</f>
        <v>0</v>
      </c>
      <c r="J147" s="112"/>
      <c r="K147" s="113"/>
    </row>
    <row r="148" spans="1:11" ht="12">
      <c r="A148" s="142" t="s">
        <v>191</v>
      </c>
      <c r="B148" s="143"/>
      <c r="C148" s="143"/>
      <c r="D148" s="143"/>
      <c r="E148" s="143"/>
      <c r="F148" s="143"/>
      <c r="G148" s="143"/>
      <c r="H148" s="143"/>
      <c r="I148" s="143"/>
      <c r="J148" s="143"/>
      <c r="K148" s="144"/>
    </row>
    <row r="149" spans="1:11" ht="36">
      <c r="A149" s="16" t="s">
        <v>17</v>
      </c>
      <c r="B149" s="36" t="s">
        <v>16</v>
      </c>
      <c r="C149" s="36" t="s">
        <v>15</v>
      </c>
      <c r="D149" s="36" t="s">
        <v>14</v>
      </c>
      <c r="E149" s="37" t="s">
        <v>13</v>
      </c>
      <c r="F149" s="38" t="s">
        <v>12</v>
      </c>
      <c r="G149" s="11" t="s">
        <v>11</v>
      </c>
      <c r="H149" s="11" t="s">
        <v>10</v>
      </c>
      <c r="I149" s="11" t="s">
        <v>9</v>
      </c>
      <c r="J149" s="9" t="s">
        <v>8</v>
      </c>
      <c r="K149" s="9" t="s">
        <v>7</v>
      </c>
    </row>
    <row r="150" spans="1:11" ht="12">
      <c r="A150" s="65">
        <v>1</v>
      </c>
      <c r="B150" s="41" t="s">
        <v>70</v>
      </c>
      <c r="C150" s="6" t="s">
        <v>1</v>
      </c>
      <c r="D150" s="6">
        <v>1</v>
      </c>
      <c r="E150" s="42"/>
      <c r="F150" s="42"/>
      <c r="G150" s="43"/>
      <c r="H150" s="66"/>
      <c r="I150" s="43"/>
      <c r="J150" s="6"/>
      <c r="K150" s="6"/>
    </row>
    <row r="151" spans="1:11" ht="24">
      <c r="A151" s="9">
        <v>2</v>
      </c>
      <c r="B151" s="28" t="s">
        <v>91</v>
      </c>
      <c r="C151" s="9" t="s">
        <v>1</v>
      </c>
      <c r="D151" s="9">
        <v>1</v>
      </c>
      <c r="E151" s="10"/>
      <c r="F151" s="42"/>
      <c r="G151" s="43"/>
      <c r="H151" s="12"/>
      <c r="I151" s="43"/>
      <c r="J151" s="9"/>
      <c r="K151" s="9"/>
    </row>
    <row r="152" spans="1:11" ht="24">
      <c r="A152" s="9">
        <v>3</v>
      </c>
      <c r="B152" s="28" t="s">
        <v>92</v>
      </c>
      <c r="C152" s="9" t="s">
        <v>1</v>
      </c>
      <c r="D152" s="9">
        <v>1</v>
      </c>
      <c r="E152" s="10"/>
      <c r="F152" s="42"/>
      <c r="G152" s="43"/>
      <c r="H152" s="12"/>
      <c r="I152" s="43"/>
      <c r="J152" s="9"/>
      <c r="K152" s="9"/>
    </row>
    <row r="153" spans="1:11" ht="24">
      <c r="A153" s="9">
        <v>4</v>
      </c>
      <c r="B153" s="28" t="s">
        <v>93</v>
      </c>
      <c r="C153" s="9" t="s">
        <v>1</v>
      </c>
      <c r="D153" s="9">
        <v>1</v>
      </c>
      <c r="E153" s="10"/>
      <c r="F153" s="10"/>
      <c r="G153" s="11"/>
      <c r="H153" s="12"/>
      <c r="I153" s="11"/>
      <c r="J153" s="9"/>
      <c r="K153" s="9"/>
    </row>
    <row r="154" spans="1:11" ht="12">
      <c r="A154" s="145" t="s">
        <v>0</v>
      </c>
      <c r="B154" s="146"/>
      <c r="C154" s="146"/>
      <c r="D154" s="146"/>
      <c r="E154" s="146"/>
      <c r="F154" s="147"/>
      <c r="G154" s="14">
        <f>SUM(G150:G153)</f>
        <v>0</v>
      </c>
      <c r="H154" s="14">
        <f>+I154-G154</f>
        <v>0</v>
      </c>
      <c r="I154" s="14">
        <f>SUM(I150:I153)</f>
        <v>0</v>
      </c>
      <c r="J154" s="112"/>
      <c r="K154" s="113"/>
    </row>
    <row r="155" spans="1:11" ht="12">
      <c r="A155" s="142" t="s">
        <v>192</v>
      </c>
      <c r="B155" s="143"/>
      <c r="C155" s="143"/>
      <c r="D155" s="143"/>
      <c r="E155" s="143"/>
      <c r="F155" s="143"/>
      <c r="G155" s="143"/>
      <c r="H155" s="143"/>
      <c r="I155" s="143"/>
      <c r="J155" s="143"/>
      <c r="K155" s="144"/>
    </row>
    <row r="156" spans="1:11" ht="36">
      <c r="A156" s="16" t="s">
        <v>17</v>
      </c>
      <c r="B156" s="36" t="s">
        <v>16</v>
      </c>
      <c r="C156" s="36" t="s">
        <v>15</v>
      </c>
      <c r="D156" s="36" t="s">
        <v>14</v>
      </c>
      <c r="E156" s="37" t="s">
        <v>13</v>
      </c>
      <c r="F156" s="38" t="s">
        <v>12</v>
      </c>
      <c r="G156" s="11" t="s">
        <v>11</v>
      </c>
      <c r="H156" s="11" t="s">
        <v>10</v>
      </c>
      <c r="I156" s="11" t="s">
        <v>9</v>
      </c>
      <c r="J156" s="9" t="s">
        <v>8</v>
      </c>
      <c r="K156" s="9" t="s">
        <v>7</v>
      </c>
    </row>
    <row r="157" spans="1:11" ht="24">
      <c r="A157" s="7">
        <v>1</v>
      </c>
      <c r="B157" s="28" t="s">
        <v>71</v>
      </c>
      <c r="C157" s="9" t="s">
        <v>1</v>
      </c>
      <c r="D157" s="9">
        <v>5</v>
      </c>
      <c r="E157" s="10"/>
      <c r="F157" s="10"/>
      <c r="G157" s="11"/>
      <c r="H157" s="12"/>
      <c r="I157" s="11"/>
      <c r="J157" s="9"/>
      <c r="K157" s="9"/>
    </row>
    <row r="158" spans="1:11" ht="12">
      <c r="A158" s="136" t="s">
        <v>0</v>
      </c>
      <c r="B158" s="137"/>
      <c r="C158" s="137"/>
      <c r="D158" s="137"/>
      <c r="E158" s="137"/>
      <c r="F158" s="138"/>
      <c r="G158" s="14">
        <f>SUM(G157:G157)</f>
        <v>0</v>
      </c>
      <c r="H158" s="14">
        <f>+I158-G158</f>
        <v>0</v>
      </c>
      <c r="I158" s="14">
        <f>SUM(I157:I157)</f>
        <v>0</v>
      </c>
      <c r="J158" s="112"/>
      <c r="K158" s="113"/>
    </row>
    <row r="159" spans="1:11" ht="12">
      <c r="A159" s="142" t="s">
        <v>193</v>
      </c>
      <c r="B159" s="143"/>
      <c r="C159" s="143"/>
      <c r="D159" s="143"/>
      <c r="E159" s="143"/>
      <c r="F159" s="143"/>
      <c r="G159" s="143"/>
      <c r="H159" s="143"/>
      <c r="I159" s="143"/>
      <c r="J159" s="143"/>
      <c r="K159" s="144"/>
    </row>
    <row r="160" spans="1:11" ht="36">
      <c r="A160" s="16" t="s">
        <v>17</v>
      </c>
      <c r="B160" s="36" t="s">
        <v>16</v>
      </c>
      <c r="C160" s="36" t="s">
        <v>15</v>
      </c>
      <c r="D160" s="36" t="s">
        <v>14</v>
      </c>
      <c r="E160" s="37" t="s">
        <v>13</v>
      </c>
      <c r="F160" s="38" t="s">
        <v>12</v>
      </c>
      <c r="G160" s="11" t="s">
        <v>11</v>
      </c>
      <c r="H160" s="11" t="s">
        <v>10</v>
      </c>
      <c r="I160" s="11" t="s">
        <v>9</v>
      </c>
      <c r="J160" s="9" t="s">
        <v>8</v>
      </c>
      <c r="K160" s="9" t="s">
        <v>7</v>
      </c>
    </row>
    <row r="161" spans="1:11" ht="24">
      <c r="A161" s="7">
        <v>1</v>
      </c>
      <c r="B161" s="28" t="s">
        <v>53</v>
      </c>
      <c r="C161" s="9" t="s">
        <v>1</v>
      </c>
      <c r="D161" s="9">
        <v>4</v>
      </c>
      <c r="E161" s="10"/>
      <c r="F161" s="10"/>
      <c r="G161" s="11"/>
      <c r="H161" s="12"/>
      <c r="I161" s="11"/>
      <c r="J161" s="9"/>
      <c r="K161" s="9"/>
    </row>
    <row r="162" spans="1:11" ht="12">
      <c r="A162" s="136" t="s">
        <v>0</v>
      </c>
      <c r="B162" s="137"/>
      <c r="C162" s="137"/>
      <c r="D162" s="137"/>
      <c r="E162" s="137"/>
      <c r="F162" s="138"/>
      <c r="G162" s="14">
        <f>SUM(G161:G161)</f>
        <v>0</v>
      </c>
      <c r="H162" s="14">
        <f>+I162-G162</f>
        <v>0</v>
      </c>
      <c r="I162" s="14">
        <f>SUM(I161:I161)</f>
        <v>0</v>
      </c>
      <c r="J162" s="112"/>
      <c r="K162" s="113"/>
    </row>
    <row r="163" spans="1:11" ht="12">
      <c r="A163" s="142" t="s">
        <v>194</v>
      </c>
      <c r="B163" s="143"/>
      <c r="C163" s="143"/>
      <c r="D163" s="143"/>
      <c r="E163" s="143"/>
      <c r="F163" s="143"/>
      <c r="G163" s="143"/>
      <c r="H163" s="143"/>
      <c r="I163" s="143"/>
      <c r="J163" s="143"/>
      <c r="K163" s="144"/>
    </row>
    <row r="164" spans="1:11" ht="36">
      <c r="A164" s="16" t="s">
        <v>17</v>
      </c>
      <c r="B164" s="36" t="s">
        <v>16</v>
      </c>
      <c r="C164" s="36" t="s">
        <v>15</v>
      </c>
      <c r="D164" s="36" t="s">
        <v>14</v>
      </c>
      <c r="E164" s="37" t="s">
        <v>13</v>
      </c>
      <c r="F164" s="38" t="s">
        <v>12</v>
      </c>
      <c r="G164" s="11" t="s">
        <v>11</v>
      </c>
      <c r="H164" s="11" t="s">
        <v>10</v>
      </c>
      <c r="I164" s="11" t="s">
        <v>9</v>
      </c>
      <c r="J164" s="9" t="s">
        <v>8</v>
      </c>
      <c r="K164" s="9" t="s">
        <v>7</v>
      </c>
    </row>
    <row r="165" spans="1:11" ht="36">
      <c r="A165" s="7">
        <v>1</v>
      </c>
      <c r="B165" s="28" t="s">
        <v>54</v>
      </c>
      <c r="C165" s="9" t="s">
        <v>1</v>
      </c>
      <c r="D165" s="9">
        <v>4</v>
      </c>
      <c r="E165" s="10"/>
      <c r="F165" s="10"/>
      <c r="G165" s="11"/>
      <c r="H165" s="12"/>
      <c r="I165" s="11"/>
      <c r="J165" s="9"/>
      <c r="K165" s="9"/>
    </row>
    <row r="166" spans="1:11" ht="12">
      <c r="A166" s="136" t="s">
        <v>0</v>
      </c>
      <c r="B166" s="137"/>
      <c r="C166" s="137"/>
      <c r="D166" s="137"/>
      <c r="E166" s="137"/>
      <c r="F166" s="138"/>
      <c r="G166" s="14">
        <f>SUM(G165:G165)</f>
        <v>0</v>
      </c>
      <c r="H166" s="14">
        <f>+I166-G166</f>
        <v>0</v>
      </c>
      <c r="I166" s="14">
        <f>SUM(I165:I165)</f>
        <v>0</v>
      </c>
      <c r="J166" s="112"/>
      <c r="K166" s="113"/>
    </row>
    <row r="167" spans="1:11" ht="12">
      <c r="A167" s="142" t="s">
        <v>195</v>
      </c>
      <c r="B167" s="143"/>
      <c r="C167" s="143"/>
      <c r="D167" s="143"/>
      <c r="E167" s="143"/>
      <c r="F167" s="143"/>
      <c r="G167" s="143"/>
      <c r="H167" s="143"/>
      <c r="I167" s="143"/>
      <c r="J167" s="143"/>
      <c r="K167" s="144"/>
    </row>
    <row r="168" spans="1:11" ht="36">
      <c r="A168" s="16" t="s">
        <v>17</v>
      </c>
      <c r="B168" s="36" t="s">
        <v>16</v>
      </c>
      <c r="C168" s="36" t="s">
        <v>15</v>
      </c>
      <c r="D168" s="36" t="s">
        <v>14</v>
      </c>
      <c r="E168" s="37" t="s">
        <v>13</v>
      </c>
      <c r="F168" s="38" t="s">
        <v>12</v>
      </c>
      <c r="G168" s="11" t="s">
        <v>11</v>
      </c>
      <c r="H168" s="11" t="s">
        <v>10</v>
      </c>
      <c r="I168" s="11" t="s">
        <v>9</v>
      </c>
      <c r="J168" s="9" t="s">
        <v>8</v>
      </c>
      <c r="K168" s="9" t="s">
        <v>7</v>
      </c>
    </row>
    <row r="169" spans="1:11" ht="36">
      <c r="A169" s="7">
        <v>1</v>
      </c>
      <c r="B169" s="28" t="s">
        <v>55</v>
      </c>
      <c r="C169" s="9" t="s">
        <v>18</v>
      </c>
      <c r="D169" s="9">
        <v>4</v>
      </c>
      <c r="E169" s="10"/>
      <c r="F169" s="10"/>
      <c r="G169" s="11"/>
      <c r="H169" s="12"/>
      <c r="I169" s="11"/>
      <c r="J169" s="9"/>
      <c r="K169" s="9"/>
    </row>
    <row r="170" spans="1:11" ht="12">
      <c r="A170" s="136" t="s">
        <v>0</v>
      </c>
      <c r="B170" s="137"/>
      <c r="C170" s="137"/>
      <c r="D170" s="137"/>
      <c r="E170" s="137"/>
      <c r="F170" s="138"/>
      <c r="G170" s="14">
        <f>SUM(G169:G169)</f>
        <v>0</v>
      </c>
      <c r="H170" s="14">
        <f>+I170-G170</f>
        <v>0</v>
      </c>
      <c r="I170" s="14">
        <f>SUM(I169:I169)</f>
        <v>0</v>
      </c>
      <c r="J170" s="112"/>
      <c r="K170" s="113"/>
    </row>
    <row r="171" spans="1:11" ht="12">
      <c r="A171" s="142" t="s">
        <v>196</v>
      </c>
      <c r="B171" s="143"/>
      <c r="C171" s="143"/>
      <c r="D171" s="143"/>
      <c r="E171" s="143"/>
      <c r="F171" s="143"/>
      <c r="G171" s="143"/>
      <c r="H171" s="143"/>
      <c r="I171" s="143"/>
      <c r="J171" s="143"/>
      <c r="K171" s="144"/>
    </row>
    <row r="172" spans="1:11" ht="36">
      <c r="A172" s="46" t="s">
        <v>17</v>
      </c>
      <c r="B172" s="46" t="s">
        <v>16</v>
      </c>
      <c r="C172" s="46" t="s">
        <v>15</v>
      </c>
      <c r="D172" s="46" t="s">
        <v>14</v>
      </c>
      <c r="E172" s="47" t="s">
        <v>13</v>
      </c>
      <c r="F172" s="47" t="s">
        <v>12</v>
      </c>
      <c r="G172" s="47" t="s">
        <v>11</v>
      </c>
      <c r="H172" s="47" t="s">
        <v>10</v>
      </c>
      <c r="I172" s="48" t="s">
        <v>9</v>
      </c>
      <c r="J172" s="49" t="s">
        <v>8</v>
      </c>
      <c r="K172" s="49" t="s">
        <v>7</v>
      </c>
    </row>
    <row r="173" spans="1:11" ht="12">
      <c r="A173" s="50">
        <v>1</v>
      </c>
      <c r="B173" s="51" t="s">
        <v>122</v>
      </c>
      <c r="C173" s="50" t="s">
        <v>1</v>
      </c>
      <c r="D173" s="50">
        <v>1</v>
      </c>
      <c r="E173" s="52"/>
      <c r="F173" s="52"/>
      <c r="G173" s="55"/>
      <c r="H173" s="67"/>
      <c r="I173" s="55"/>
      <c r="J173" s="50"/>
      <c r="K173" s="50"/>
    </row>
    <row r="174" spans="1:11" ht="12">
      <c r="A174" s="130" t="s">
        <v>0</v>
      </c>
      <c r="B174" s="131"/>
      <c r="C174" s="131"/>
      <c r="D174" s="131"/>
      <c r="E174" s="131"/>
      <c r="F174" s="132"/>
      <c r="G174" s="58">
        <f>SUM(G173:G173)</f>
        <v>0</v>
      </c>
      <c r="H174" s="58">
        <f>+I174-G174</f>
        <v>0</v>
      </c>
      <c r="I174" s="58">
        <f>SUM(I173:I173)</f>
        <v>0</v>
      </c>
      <c r="J174" s="115"/>
      <c r="K174" s="116"/>
    </row>
    <row r="175" spans="1:11" ht="12">
      <c r="A175" s="142" t="s">
        <v>197</v>
      </c>
      <c r="B175" s="143"/>
      <c r="C175" s="143"/>
      <c r="D175" s="143"/>
      <c r="E175" s="143"/>
      <c r="F175" s="143"/>
      <c r="G175" s="143"/>
      <c r="H175" s="143"/>
      <c r="I175" s="143"/>
      <c r="J175" s="143"/>
      <c r="K175" s="144"/>
    </row>
    <row r="176" spans="1:11" ht="36">
      <c r="A176" s="46" t="s">
        <v>17</v>
      </c>
      <c r="B176" s="46" t="s">
        <v>16</v>
      </c>
      <c r="C176" s="46" t="s">
        <v>15</v>
      </c>
      <c r="D176" s="46" t="s">
        <v>14</v>
      </c>
      <c r="E176" s="47" t="s">
        <v>13</v>
      </c>
      <c r="F176" s="47" t="s">
        <v>12</v>
      </c>
      <c r="G176" s="47" t="s">
        <v>11</v>
      </c>
      <c r="H176" s="47" t="s">
        <v>10</v>
      </c>
      <c r="I176" s="48" t="s">
        <v>9</v>
      </c>
      <c r="J176" s="49" t="s">
        <v>8</v>
      </c>
      <c r="K176" s="49" t="s">
        <v>7</v>
      </c>
    </row>
    <row r="177" spans="1:11" ht="24">
      <c r="A177" s="50">
        <v>1</v>
      </c>
      <c r="B177" s="51" t="s">
        <v>72</v>
      </c>
      <c r="C177" s="50" t="s">
        <v>1</v>
      </c>
      <c r="D177" s="50">
        <v>20</v>
      </c>
      <c r="E177" s="52"/>
      <c r="F177" s="52"/>
      <c r="G177" s="55"/>
      <c r="H177" s="67"/>
      <c r="I177" s="55"/>
      <c r="J177" s="50"/>
      <c r="K177" s="50"/>
    </row>
    <row r="178" spans="1:11" ht="12">
      <c r="A178" s="130" t="s">
        <v>0</v>
      </c>
      <c r="B178" s="131"/>
      <c r="C178" s="131"/>
      <c r="D178" s="131"/>
      <c r="E178" s="131"/>
      <c r="F178" s="132"/>
      <c r="G178" s="58">
        <f>SUM(G177:G177)</f>
        <v>0</v>
      </c>
      <c r="H178" s="58">
        <f>+I178-G178</f>
        <v>0</v>
      </c>
      <c r="I178" s="58">
        <f>SUM(I177:I177)</f>
        <v>0</v>
      </c>
      <c r="J178" s="115"/>
      <c r="K178" s="116"/>
    </row>
    <row r="179" spans="1:11" ht="12">
      <c r="A179" s="142" t="s">
        <v>198</v>
      </c>
      <c r="B179" s="143"/>
      <c r="C179" s="143"/>
      <c r="D179" s="143"/>
      <c r="E179" s="143"/>
      <c r="F179" s="143"/>
      <c r="G179" s="143"/>
      <c r="H179" s="143"/>
      <c r="I179" s="143"/>
      <c r="J179" s="143"/>
      <c r="K179" s="144"/>
    </row>
    <row r="180" spans="1:11" ht="36">
      <c r="A180" s="50" t="s">
        <v>17</v>
      </c>
      <c r="B180" s="68" t="s">
        <v>16</v>
      </c>
      <c r="C180" s="46" t="s">
        <v>15</v>
      </c>
      <c r="D180" s="46" t="s">
        <v>14</v>
      </c>
      <c r="E180" s="47" t="s">
        <v>13</v>
      </c>
      <c r="F180" s="47" t="s">
        <v>12</v>
      </c>
      <c r="G180" s="47" t="s">
        <v>11</v>
      </c>
      <c r="H180" s="47" t="s">
        <v>10</v>
      </c>
      <c r="I180" s="48" t="s">
        <v>9</v>
      </c>
      <c r="J180" s="49" t="s">
        <v>8</v>
      </c>
      <c r="K180" s="49" t="s">
        <v>7</v>
      </c>
    </row>
    <row r="181" spans="1:11" ht="36">
      <c r="A181" s="50">
        <v>1</v>
      </c>
      <c r="B181" s="59" t="s">
        <v>94</v>
      </c>
      <c r="C181" s="50" t="s">
        <v>20</v>
      </c>
      <c r="D181" s="50">
        <v>10</v>
      </c>
      <c r="E181" s="52"/>
      <c r="F181" s="52"/>
      <c r="G181" s="55"/>
      <c r="H181" s="67"/>
      <c r="I181" s="55"/>
      <c r="J181" s="50"/>
      <c r="K181" s="50"/>
    </row>
    <row r="182" spans="1:11" ht="12">
      <c r="A182" s="130" t="s">
        <v>0</v>
      </c>
      <c r="B182" s="131"/>
      <c r="C182" s="131"/>
      <c r="D182" s="131"/>
      <c r="E182" s="131"/>
      <c r="F182" s="132"/>
      <c r="G182" s="58">
        <f>SUM(G181:G181)</f>
        <v>0</v>
      </c>
      <c r="H182" s="58">
        <f>+I182-G182</f>
        <v>0</v>
      </c>
      <c r="I182" s="58">
        <f>SUM(I181:I181)</f>
        <v>0</v>
      </c>
      <c r="J182" s="115"/>
      <c r="K182" s="116"/>
    </row>
    <row r="183" spans="1:11" ht="12">
      <c r="A183" s="142" t="s">
        <v>199</v>
      </c>
      <c r="B183" s="143"/>
      <c r="C183" s="143"/>
      <c r="D183" s="143"/>
      <c r="E183" s="143"/>
      <c r="F183" s="143"/>
      <c r="G183" s="143"/>
      <c r="H183" s="143"/>
      <c r="I183" s="143"/>
      <c r="J183" s="143"/>
      <c r="K183" s="144"/>
    </row>
    <row r="184" spans="1:11" ht="36">
      <c r="A184" s="36" t="s">
        <v>17</v>
      </c>
      <c r="B184" s="36" t="s">
        <v>16</v>
      </c>
      <c r="C184" s="36" t="s">
        <v>15</v>
      </c>
      <c r="D184" s="36" t="s">
        <v>14</v>
      </c>
      <c r="E184" s="37" t="s">
        <v>13</v>
      </c>
      <c r="F184" s="38" t="s">
        <v>12</v>
      </c>
      <c r="G184" s="11" t="s">
        <v>11</v>
      </c>
      <c r="H184" s="11" t="s">
        <v>10</v>
      </c>
      <c r="I184" s="11" t="s">
        <v>9</v>
      </c>
      <c r="J184" s="9" t="s">
        <v>8</v>
      </c>
      <c r="K184" s="9" t="s">
        <v>7</v>
      </c>
    </row>
    <row r="185" spans="1:11" ht="36">
      <c r="A185" s="9">
        <v>1</v>
      </c>
      <c r="B185" s="51" t="s">
        <v>158</v>
      </c>
      <c r="C185" s="6" t="s">
        <v>1</v>
      </c>
      <c r="D185" s="6">
        <v>18</v>
      </c>
      <c r="E185" s="42"/>
      <c r="F185" s="42"/>
      <c r="G185" s="43"/>
      <c r="H185" s="66"/>
      <c r="I185" s="43"/>
      <c r="J185" s="9"/>
      <c r="K185" s="9"/>
    </row>
    <row r="186" spans="1:11" ht="12">
      <c r="A186" s="145" t="s">
        <v>0</v>
      </c>
      <c r="B186" s="146"/>
      <c r="C186" s="146"/>
      <c r="D186" s="146"/>
      <c r="E186" s="146"/>
      <c r="F186" s="147"/>
      <c r="G186" s="14">
        <f>SUM(G185:G185)</f>
        <v>0</v>
      </c>
      <c r="H186" s="14">
        <f>+I186-G186</f>
        <v>0</v>
      </c>
      <c r="I186" s="14">
        <f>SUM(I185:I185)</f>
        <v>0</v>
      </c>
      <c r="J186" s="69"/>
      <c r="K186" s="69"/>
    </row>
    <row r="187" spans="1:11" ht="12">
      <c r="A187" s="142" t="s">
        <v>200</v>
      </c>
      <c r="B187" s="143"/>
      <c r="C187" s="143"/>
      <c r="D187" s="143"/>
      <c r="E187" s="143"/>
      <c r="F187" s="143"/>
      <c r="G187" s="143"/>
      <c r="H187" s="143"/>
      <c r="I187" s="143"/>
      <c r="J187" s="143"/>
      <c r="K187" s="144"/>
    </row>
    <row r="188" spans="1:11" ht="36">
      <c r="A188" s="50" t="s">
        <v>17</v>
      </c>
      <c r="B188" s="68" t="s">
        <v>16</v>
      </c>
      <c r="C188" s="46" t="s">
        <v>15</v>
      </c>
      <c r="D188" s="46" t="s">
        <v>14</v>
      </c>
      <c r="E188" s="47" t="s">
        <v>13</v>
      </c>
      <c r="F188" s="47" t="s">
        <v>12</v>
      </c>
      <c r="G188" s="47" t="s">
        <v>11</v>
      </c>
      <c r="H188" s="47" t="s">
        <v>10</v>
      </c>
      <c r="I188" s="48" t="s">
        <v>9</v>
      </c>
      <c r="J188" s="49" t="s">
        <v>8</v>
      </c>
      <c r="K188" s="49" t="s">
        <v>7</v>
      </c>
    </row>
    <row r="189" spans="1:11" ht="36">
      <c r="A189" s="50">
        <v>1</v>
      </c>
      <c r="B189" s="59" t="s">
        <v>234</v>
      </c>
      <c r="C189" s="9" t="s">
        <v>1</v>
      </c>
      <c r="D189" s="50">
        <v>10</v>
      </c>
      <c r="E189" s="52"/>
      <c r="F189" s="52"/>
      <c r="G189" s="55"/>
      <c r="H189" s="67"/>
      <c r="I189" s="55"/>
      <c r="J189" s="50"/>
      <c r="K189" s="50"/>
    </row>
    <row r="190" spans="1:11" ht="12">
      <c r="A190" s="130" t="s">
        <v>0</v>
      </c>
      <c r="B190" s="131"/>
      <c r="C190" s="131"/>
      <c r="D190" s="131"/>
      <c r="E190" s="131"/>
      <c r="F190" s="132"/>
      <c r="G190" s="58">
        <f>SUM(G189:G189)</f>
        <v>0</v>
      </c>
      <c r="H190" s="58">
        <f>+I190-G190</f>
        <v>0</v>
      </c>
      <c r="I190" s="58">
        <f>SUM(I189:I189)</f>
        <v>0</v>
      </c>
      <c r="J190" s="115"/>
      <c r="K190" s="116"/>
    </row>
    <row r="191" spans="1:11" ht="12">
      <c r="A191" s="139" t="s">
        <v>201</v>
      </c>
      <c r="B191" s="140"/>
      <c r="C191" s="140"/>
      <c r="D191" s="140"/>
      <c r="E191" s="140"/>
      <c r="F191" s="140"/>
      <c r="G191" s="140"/>
      <c r="H191" s="140"/>
      <c r="I191" s="140"/>
      <c r="J191" s="140"/>
      <c r="K191" s="141"/>
    </row>
    <row r="192" spans="1:11" ht="36">
      <c r="A192" s="36" t="s">
        <v>17</v>
      </c>
      <c r="B192" s="36" t="s">
        <v>16</v>
      </c>
      <c r="C192" s="36" t="s">
        <v>15</v>
      </c>
      <c r="D192" s="36" t="s">
        <v>14</v>
      </c>
      <c r="E192" s="37" t="s">
        <v>13</v>
      </c>
      <c r="F192" s="37" t="s">
        <v>12</v>
      </c>
      <c r="G192" s="37" t="s">
        <v>11</v>
      </c>
      <c r="H192" s="37" t="s">
        <v>10</v>
      </c>
      <c r="I192" s="38" t="s">
        <v>9</v>
      </c>
      <c r="J192" s="39" t="s">
        <v>8</v>
      </c>
      <c r="K192" s="39" t="s">
        <v>7</v>
      </c>
    </row>
    <row r="193" spans="1:11" ht="36">
      <c r="A193" s="9">
        <v>1</v>
      </c>
      <c r="B193" s="28" t="s">
        <v>116</v>
      </c>
      <c r="C193" s="2" t="s">
        <v>18</v>
      </c>
      <c r="D193" s="9">
        <v>5</v>
      </c>
      <c r="E193" s="10"/>
      <c r="F193" s="10"/>
      <c r="G193" s="11"/>
      <c r="H193" s="30"/>
      <c r="I193" s="11"/>
      <c r="J193" s="9"/>
      <c r="K193" s="9"/>
    </row>
    <row r="194" spans="1:11" ht="36">
      <c r="A194" s="9">
        <v>2</v>
      </c>
      <c r="B194" s="28" t="s">
        <v>117</v>
      </c>
      <c r="C194" s="2" t="s">
        <v>18</v>
      </c>
      <c r="D194" s="9">
        <v>5</v>
      </c>
      <c r="E194" s="10"/>
      <c r="F194" s="10"/>
      <c r="G194" s="11"/>
      <c r="H194" s="30"/>
      <c r="I194" s="11"/>
      <c r="J194" s="9"/>
      <c r="K194" s="9"/>
    </row>
    <row r="195" spans="1:11" ht="24">
      <c r="A195" s="9">
        <v>3</v>
      </c>
      <c r="B195" s="28" t="s">
        <v>118</v>
      </c>
      <c r="C195" s="2" t="s">
        <v>18</v>
      </c>
      <c r="D195" s="9">
        <v>5</v>
      </c>
      <c r="E195" s="10"/>
      <c r="F195" s="10"/>
      <c r="G195" s="11"/>
      <c r="H195" s="30"/>
      <c r="I195" s="11"/>
      <c r="J195" s="9"/>
      <c r="K195" s="9"/>
    </row>
    <row r="196" spans="1:11" ht="36">
      <c r="A196" s="9">
        <v>4</v>
      </c>
      <c r="B196" s="28" t="s">
        <v>119</v>
      </c>
      <c r="C196" s="2" t="s">
        <v>18</v>
      </c>
      <c r="D196" s="9">
        <v>5</v>
      </c>
      <c r="E196" s="10"/>
      <c r="F196" s="10"/>
      <c r="G196" s="11"/>
      <c r="H196" s="30"/>
      <c r="I196" s="11"/>
      <c r="J196" s="9"/>
      <c r="K196" s="9"/>
    </row>
    <row r="197" spans="1:11" ht="36">
      <c r="A197" s="9">
        <v>5</v>
      </c>
      <c r="B197" s="28" t="s">
        <v>120</v>
      </c>
      <c r="C197" s="70" t="s">
        <v>18</v>
      </c>
      <c r="D197" s="9">
        <v>5</v>
      </c>
      <c r="E197" s="10"/>
      <c r="F197" s="10"/>
      <c r="G197" s="11"/>
      <c r="H197" s="30"/>
      <c r="I197" s="11"/>
      <c r="J197" s="9"/>
      <c r="K197" s="9"/>
    </row>
    <row r="198" spans="1:11" ht="12">
      <c r="A198" s="136" t="s">
        <v>0</v>
      </c>
      <c r="B198" s="137"/>
      <c r="C198" s="137"/>
      <c r="D198" s="137"/>
      <c r="E198" s="137"/>
      <c r="F198" s="138"/>
      <c r="G198" s="14">
        <f>SUM(G193:G197)</f>
        <v>0</v>
      </c>
      <c r="H198" s="14">
        <f>+I198-G198</f>
        <v>0</v>
      </c>
      <c r="I198" s="14">
        <f>SUM(I193:I197)</f>
        <v>0</v>
      </c>
      <c r="J198" s="9"/>
      <c r="K198" s="9"/>
    </row>
    <row r="199" spans="1:11" ht="12">
      <c r="A199" s="121" t="s">
        <v>202</v>
      </c>
      <c r="B199" s="122"/>
      <c r="C199" s="122"/>
      <c r="D199" s="122"/>
      <c r="E199" s="122"/>
      <c r="F199" s="122"/>
      <c r="G199" s="122"/>
      <c r="H199" s="122"/>
      <c r="I199" s="122"/>
      <c r="J199" s="122"/>
      <c r="K199" s="123"/>
    </row>
    <row r="200" spans="1:11" ht="36">
      <c r="A200" s="71" t="s">
        <v>17</v>
      </c>
      <c r="B200" s="72" t="s">
        <v>16</v>
      </c>
      <c r="C200" s="72" t="s">
        <v>15</v>
      </c>
      <c r="D200" s="72" t="s">
        <v>14</v>
      </c>
      <c r="E200" s="73" t="s">
        <v>13</v>
      </c>
      <c r="F200" s="74" t="s">
        <v>12</v>
      </c>
      <c r="G200" s="75" t="s">
        <v>11</v>
      </c>
      <c r="H200" s="75" t="s">
        <v>10</v>
      </c>
      <c r="I200" s="75" t="s">
        <v>9</v>
      </c>
      <c r="J200" s="76" t="s">
        <v>8</v>
      </c>
      <c r="K200" s="76" t="s">
        <v>7</v>
      </c>
    </row>
    <row r="201" spans="1:11" ht="36">
      <c r="A201" s="76">
        <v>2</v>
      </c>
      <c r="B201" s="77" t="s">
        <v>185</v>
      </c>
      <c r="C201" s="76" t="s">
        <v>1</v>
      </c>
      <c r="D201" s="76">
        <v>3</v>
      </c>
      <c r="E201" s="78"/>
      <c r="F201" s="78"/>
      <c r="G201" s="75"/>
      <c r="H201" s="79"/>
      <c r="I201" s="75"/>
      <c r="J201" s="76"/>
      <c r="K201" s="76"/>
    </row>
    <row r="202" spans="1:11" ht="24">
      <c r="A202" s="76">
        <v>4</v>
      </c>
      <c r="B202" s="80" t="s">
        <v>96</v>
      </c>
      <c r="C202" s="76" t="s">
        <v>1</v>
      </c>
      <c r="D202" s="76">
        <v>1</v>
      </c>
      <c r="E202" s="78"/>
      <c r="F202" s="78"/>
      <c r="G202" s="75"/>
      <c r="H202" s="79"/>
      <c r="I202" s="75"/>
      <c r="J202" s="76"/>
      <c r="K202" s="76"/>
    </row>
    <row r="203" spans="1:11" ht="24">
      <c r="A203" s="76">
        <v>5</v>
      </c>
      <c r="B203" s="80" t="s">
        <v>97</v>
      </c>
      <c r="C203" s="76" t="s">
        <v>1</v>
      </c>
      <c r="D203" s="76">
        <v>1</v>
      </c>
      <c r="E203" s="78"/>
      <c r="F203" s="78"/>
      <c r="G203" s="75"/>
      <c r="H203" s="79"/>
      <c r="I203" s="75"/>
      <c r="J203" s="76"/>
      <c r="K203" s="76"/>
    </row>
    <row r="204" spans="1:11" ht="24">
      <c r="A204" s="76">
        <v>6</v>
      </c>
      <c r="B204" s="80" t="s">
        <v>98</v>
      </c>
      <c r="C204" s="76" t="s">
        <v>1</v>
      </c>
      <c r="D204" s="76">
        <v>1</v>
      </c>
      <c r="E204" s="78"/>
      <c r="F204" s="78"/>
      <c r="G204" s="75"/>
      <c r="H204" s="79"/>
      <c r="I204" s="75"/>
      <c r="J204" s="76"/>
      <c r="K204" s="76"/>
    </row>
    <row r="205" spans="1:11" ht="24">
      <c r="A205" s="76">
        <v>7</v>
      </c>
      <c r="B205" s="80" t="s">
        <v>99</v>
      </c>
      <c r="C205" s="76" t="s">
        <v>1</v>
      </c>
      <c r="D205" s="76">
        <v>1</v>
      </c>
      <c r="E205" s="78"/>
      <c r="F205" s="78"/>
      <c r="G205" s="75"/>
      <c r="H205" s="79"/>
      <c r="I205" s="75"/>
      <c r="J205" s="76"/>
      <c r="K205" s="76"/>
    </row>
    <row r="206" spans="1:11" ht="24">
      <c r="A206" s="76">
        <v>8</v>
      </c>
      <c r="B206" s="80" t="s">
        <v>100</v>
      </c>
      <c r="C206" s="76" t="s">
        <v>1</v>
      </c>
      <c r="D206" s="76">
        <v>5</v>
      </c>
      <c r="E206" s="78"/>
      <c r="F206" s="78"/>
      <c r="G206" s="75"/>
      <c r="H206" s="79"/>
      <c r="I206" s="75"/>
      <c r="J206" s="76"/>
      <c r="K206" s="76"/>
    </row>
    <row r="207" spans="1:11" ht="12">
      <c r="A207" s="76">
        <v>9</v>
      </c>
      <c r="B207" s="80" t="s">
        <v>101</v>
      </c>
      <c r="C207" s="76" t="s">
        <v>1</v>
      </c>
      <c r="D207" s="76">
        <v>1</v>
      </c>
      <c r="E207" s="78"/>
      <c r="F207" s="78"/>
      <c r="G207" s="75"/>
      <c r="H207" s="79"/>
      <c r="I207" s="75"/>
      <c r="J207" s="76"/>
      <c r="K207" s="76"/>
    </row>
    <row r="208" spans="1:11" ht="24">
      <c r="A208" s="76">
        <v>10</v>
      </c>
      <c r="B208" s="80" t="s">
        <v>102</v>
      </c>
      <c r="C208" s="76" t="s">
        <v>1</v>
      </c>
      <c r="D208" s="76">
        <v>1</v>
      </c>
      <c r="E208" s="78"/>
      <c r="F208" s="78"/>
      <c r="G208" s="75"/>
      <c r="H208" s="79"/>
      <c r="I208" s="75"/>
      <c r="J208" s="76"/>
      <c r="K208" s="76"/>
    </row>
    <row r="209" spans="1:11" ht="24">
      <c r="A209" s="76">
        <v>11</v>
      </c>
      <c r="B209" s="80" t="s">
        <v>103</v>
      </c>
      <c r="C209" s="76" t="s">
        <v>1</v>
      </c>
      <c r="D209" s="76">
        <v>1</v>
      </c>
      <c r="E209" s="78"/>
      <c r="F209" s="78"/>
      <c r="G209" s="75"/>
      <c r="H209" s="79"/>
      <c r="I209" s="75"/>
      <c r="J209" s="76"/>
      <c r="K209" s="76"/>
    </row>
    <row r="210" spans="1:11" ht="24">
      <c r="A210" s="76">
        <v>12</v>
      </c>
      <c r="B210" s="80" t="s">
        <v>104</v>
      </c>
      <c r="C210" s="76" t="s">
        <v>1</v>
      </c>
      <c r="D210" s="76">
        <v>2</v>
      </c>
      <c r="E210" s="78"/>
      <c r="F210" s="78"/>
      <c r="G210" s="75"/>
      <c r="H210" s="79"/>
      <c r="I210" s="75"/>
      <c r="J210" s="76"/>
      <c r="K210" s="76"/>
    </row>
    <row r="211" spans="1:11" ht="12">
      <c r="A211" s="124" t="s">
        <v>0</v>
      </c>
      <c r="B211" s="125"/>
      <c r="C211" s="125"/>
      <c r="D211" s="125"/>
      <c r="E211" s="125"/>
      <c r="F211" s="126"/>
      <c r="G211" s="81">
        <f>SUM(G201:G210)</f>
        <v>0</v>
      </c>
      <c r="H211" s="81">
        <f>+I211-G211</f>
        <v>0</v>
      </c>
      <c r="I211" s="81">
        <f>SUM(I201:I210)</f>
        <v>0</v>
      </c>
      <c r="J211" s="82"/>
      <c r="K211" s="82"/>
    </row>
    <row r="212" spans="1:11" ht="12">
      <c r="A212" s="121" t="s">
        <v>232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3"/>
    </row>
    <row r="213" spans="1:11" ht="36">
      <c r="A213" s="71" t="s">
        <v>17</v>
      </c>
      <c r="B213" s="72" t="s">
        <v>16</v>
      </c>
      <c r="C213" s="72" t="s">
        <v>15</v>
      </c>
      <c r="D213" s="72" t="s">
        <v>14</v>
      </c>
      <c r="E213" s="73" t="s">
        <v>13</v>
      </c>
      <c r="F213" s="74" t="s">
        <v>12</v>
      </c>
      <c r="G213" s="75" t="s">
        <v>11</v>
      </c>
      <c r="H213" s="75" t="s">
        <v>10</v>
      </c>
      <c r="I213" s="75" t="s">
        <v>9</v>
      </c>
      <c r="J213" s="76" t="s">
        <v>8</v>
      </c>
      <c r="K213" s="76" t="s">
        <v>7</v>
      </c>
    </row>
    <row r="214" spans="1:11" ht="24">
      <c r="A214" s="76">
        <v>1</v>
      </c>
      <c r="B214" s="77" t="s">
        <v>95</v>
      </c>
      <c r="C214" s="76" t="s">
        <v>1</v>
      </c>
      <c r="D214" s="76">
        <v>15</v>
      </c>
      <c r="E214" s="78"/>
      <c r="F214" s="78"/>
      <c r="G214" s="75"/>
      <c r="H214" s="79"/>
      <c r="I214" s="75"/>
      <c r="J214" s="76"/>
      <c r="K214" s="76"/>
    </row>
    <row r="215" spans="1:11" ht="12">
      <c r="A215" s="124" t="s">
        <v>0</v>
      </c>
      <c r="B215" s="125"/>
      <c r="C215" s="125"/>
      <c r="D215" s="125"/>
      <c r="E215" s="125"/>
      <c r="F215" s="126"/>
      <c r="G215" s="81">
        <f>SUM(G214:G214)</f>
        <v>0</v>
      </c>
      <c r="H215" s="81">
        <f>+I215-G215</f>
        <v>0</v>
      </c>
      <c r="I215" s="81">
        <f>SUM(I214:I214)</f>
        <v>0</v>
      </c>
      <c r="J215" s="82"/>
      <c r="K215" s="82"/>
    </row>
    <row r="216" spans="1:11" ht="12">
      <c r="A216" s="121" t="s">
        <v>233</v>
      </c>
      <c r="B216" s="122"/>
      <c r="C216" s="122"/>
      <c r="D216" s="122"/>
      <c r="E216" s="122"/>
      <c r="F216" s="122"/>
      <c r="G216" s="122"/>
      <c r="H216" s="122"/>
      <c r="I216" s="122"/>
      <c r="J216" s="122"/>
      <c r="K216" s="123"/>
    </row>
    <row r="217" spans="1:11" ht="36">
      <c r="A217" s="71" t="s">
        <v>17</v>
      </c>
      <c r="B217" s="72" t="s">
        <v>16</v>
      </c>
      <c r="C217" s="72" t="s">
        <v>15</v>
      </c>
      <c r="D217" s="72" t="s">
        <v>14</v>
      </c>
      <c r="E217" s="73" t="s">
        <v>13</v>
      </c>
      <c r="F217" s="74" t="s">
        <v>12</v>
      </c>
      <c r="G217" s="75" t="s">
        <v>11</v>
      </c>
      <c r="H217" s="75" t="s">
        <v>10</v>
      </c>
      <c r="I217" s="75" t="s">
        <v>9</v>
      </c>
      <c r="J217" s="76" t="s">
        <v>8</v>
      </c>
      <c r="K217" s="76" t="s">
        <v>7</v>
      </c>
    </row>
    <row r="218" spans="1:11" ht="36">
      <c r="A218" s="76">
        <v>3</v>
      </c>
      <c r="B218" s="77" t="s">
        <v>105</v>
      </c>
      <c r="C218" s="76" t="s">
        <v>1</v>
      </c>
      <c r="D218" s="76">
        <v>8</v>
      </c>
      <c r="E218" s="78"/>
      <c r="F218" s="78"/>
      <c r="G218" s="75"/>
      <c r="H218" s="79"/>
      <c r="I218" s="75"/>
      <c r="J218" s="76"/>
      <c r="K218" s="76"/>
    </row>
    <row r="219" spans="1:11" ht="12">
      <c r="A219" s="124" t="s">
        <v>0</v>
      </c>
      <c r="B219" s="125"/>
      <c r="C219" s="125"/>
      <c r="D219" s="125"/>
      <c r="E219" s="125"/>
      <c r="F219" s="126"/>
      <c r="G219" s="81">
        <f>SUM(G218:G218)</f>
        <v>0</v>
      </c>
      <c r="H219" s="81">
        <f>+I219-G219</f>
        <v>0</v>
      </c>
      <c r="I219" s="81">
        <f>SUM(I218:I218)</f>
        <v>0</v>
      </c>
      <c r="J219" s="82"/>
      <c r="K219" s="82"/>
    </row>
    <row r="220" spans="1:11" ht="12">
      <c r="A220" s="127" t="s">
        <v>203</v>
      </c>
      <c r="B220" s="128"/>
      <c r="C220" s="128"/>
      <c r="D220" s="128"/>
      <c r="E220" s="128"/>
      <c r="F220" s="128"/>
      <c r="G220" s="128"/>
      <c r="H220" s="128"/>
      <c r="I220" s="128"/>
      <c r="J220" s="128"/>
      <c r="K220" s="129"/>
    </row>
    <row r="221" spans="1:11" ht="12.75" customHeight="1">
      <c r="A221" s="71" t="s">
        <v>17</v>
      </c>
      <c r="B221" s="72" t="s">
        <v>16</v>
      </c>
      <c r="C221" s="72" t="s">
        <v>15</v>
      </c>
      <c r="D221" s="72" t="s">
        <v>14</v>
      </c>
      <c r="E221" s="73" t="s">
        <v>13</v>
      </c>
      <c r="F221" s="74" t="s">
        <v>12</v>
      </c>
      <c r="G221" s="75" t="s">
        <v>11</v>
      </c>
      <c r="H221" s="75" t="s">
        <v>10</v>
      </c>
      <c r="I221" s="75" t="s">
        <v>9</v>
      </c>
      <c r="J221" s="76" t="s">
        <v>8</v>
      </c>
      <c r="K221" s="76" t="s">
        <v>7</v>
      </c>
    </row>
    <row r="222" spans="1:11" ht="48">
      <c r="A222" s="83">
        <v>1</v>
      </c>
      <c r="B222" s="77" t="s">
        <v>108</v>
      </c>
      <c r="C222" s="76" t="s">
        <v>1</v>
      </c>
      <c r="D222" s="76">
        <v>1</v>
      </c>
      <c r="E222" s="78"/>
      <c r="F222" s="78"/>
      <c r="G222" s="75"/>
      <c r="H222" s="79"/>
      <c r="I222" s="75"/>
      <c r="J222" s="76"/>
      <c r="K222" s="76"/>
    </row>
    <row r="223" spans="1:11" ht="12">
      <c r="A223" s="133" t="s">
        <v>0</v>
      </c>
      <c r="B223" s="134"/>
      <c r="C223" s="134"/>
      <c r="D223" s="134"/>
      <c r="E223" s="134"/>
      <c r="F223" s="135"/>
      <c r="G223" s="81">
        <f>SUM(G222:G222)</f>
        <v>0</v>
      </c>
      <c r="H223" s="81">
        <f>+I223-G223</f>
        <v>0</v>
      </c>
      <c r="I223" s="81">
        <f>SUM(I222:I222)</f>
        <v>0</v>
      </c>
      <c r="J223" s="117"/>
      <c r="K223" s="118"/>
    </row>
    <row r="224" spans="1:11" ht="12">
      <c r="A224" s="127" t="s">
        <v>204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9"/>
    </row>
    <row r="225" spans="1:11" ht="36">
      <c r="A225" s="72" t="s">
        <v>17</v>
      </c>
      <c r="B225" s="72" t="s">
        <v>16</v>
      </c>
      <c r="C225" s="72" t="s">
        <v>15</v>
      </c>
      <c r="D225" s="72" t="s">
        <v>14</v>
      </c>
      <c r="E225" s="73" t="s">
        <v>13</v>
      </c>
      <c r="F225" s="74" t="s">
        <v>12</v>
      </c>
      <c r="G225" s="75" t="s">
        <v>11</v>
      </c>
      <c r="H225" s="75" t="s">
        <v>10</v>
      </c>
      <c r="I225" s="75" t="s">
        <v>9</v>
      </c>
      <c r="J225" s="76" t="s">
        <v>8</v>
      </c>
      <c r="K225" s="76" t="s">
        <v>7</v>
      </c>
    </row>
    <row r="226" spans="1:11" ht="12">
      <c r="A226" s="76">
        <v>1</v>
      </c>
      <c r="B226" s="77" t="s">
        <v>181</v>
      </c>
      <c r="C226" s="76" t="s">
        <v>1</v>
      </c>
      <c r="D226" s="76">
        <v>20</v>
      </c>
      <c r="E226" s="78"/>
      <c r="F226" s="78"/>
      <c r="G226" s="78"/>
      <c r="H226" s="79"/>
      <c r="I226" s="78"/>
      <c r="J226" s="76"/>
      <c r="K226" s="76"/>
    </row>
    <row r="227" spans="1:11" ht="12">
      <c r="A227" s="76">
        <v>2</v>
      </c>
      <c r="B227" s="77" t="s">
        <v>182</v>
      </c>
      <c r="C227" s="76" t="s">
        <v>1</v>
      </c>
      <c r="D227" s="76">
        <v>20</v>
      </c>
      <c r="E227" s="78"/>
      <c r="F227" s="78"/>
      <c r="G227" s="78"/>
      <c r="H227" s="79"/>
      <c r="I227" s="78"/>
      <c r="J227" s="76"/>
      <c r="K227" s="76"/>
    </row>
    <row r="228" spans="1:11" ht="12">
      <c r="A228" s="76">
        <v>3</v>
      </c>
      <c r="B228" s="77" t="s">
        <v>181</v>
      </c>
      <c r="C228" s="76" t="s">
        <v>1</v>
      </c>
      <c r="D228" s="76">
        <v>20</v>
      </c>
      <c r="E228" s="78"/>
      <c r="F228" s="78"/>
      <c r="G228" s="78"/>
      <c r="H228" s="79"/>
      <c r="I228" s="78"/>
      <c r="J228" s="76"/>
      <c r="K228" s="76"/>
    </row>
    <row r="229" spans="1:11" ht="12">
      <c r="A229" s="76">
        <v>4</v>
      </c>
      <c r="B229" s="77" t="s">
        <v>182</v>
      </c>
      <c r="C229" s="76" t="s">
        <v>1</v>
      </c>
      <c r="D229" s="76">
        <v>20</v>
      </c>
      <c r="E229" s="78"/>
      <c r="F229" s="78"/>
      <c r="G229" s="78"/>
      <c r="H229" s="79"/>
      <c r="I229" s="78"/>
      <c r="J229" s="76"/>
      <c r="K229" s="76"/>
    </row>
    <row r="230" spans="1:11" ht="24">
      <c r="A230" s="76">
        <v>5</v>
      </c>
      <c r="B230" s="77" t="s">
        <v>179</v>
      </c>
      <c r="C230" s="76" t="s">
        <v>1</v>
      </c>
      <c r="D230" s="76">
        <v>2</v>
      </c>
      <c r="E230" s="78"/>
      <c r="F230" s="78"/>
      <c r="G230" s="78"/>
      <c r="H230" s="79"/>
      <c r="I230" s="78"/>
      <c r="J230" s="76"/>
      <c r="K230" s="76"/>
    </row>
    <row r="231" spans="1:11" ht="24">
      <c r="A231" s="76">
        <v>6</v>
      </c>
      <c r="B231" s="77" t="s">
        <v>180</v>
      </c>
      <c r="C231" s="76" t="s">
        <v>1</v>
      </c>
      <c r="D231" s="76">
        <v>2</v>
      </c>
      <c r="E231" s="78"/>
      <c r="F231" s="78"/>
      <c r="G231" s="78"/>
      <c r="H231" s="79"/>
      <c r="I231" s="78"/>
      <c r="J231" s="76"/>
      <c r="K231" s="76"/>
    </row>
    <row r="232" spans="1:11" ht="24">
      <c r="A232" s="76">
        <v>7</v>
      </c>
      <c r="B232" s="77" t="s">
        <v>106</v>
      </c>
      <c r="C232" s="76" t="s">
        <v>1</v>
      </c>
      <c r="D232" s="76">
        <v>80</v>
      </c>
      <c r="E232" s="78"/>
      <c r="F232" s="78"/>
      <c r="G232" s="78"/>
      <c r="H232" s="79"/>
      <c r="I232" s="78"/>
      <c r="J232" s="76"/>
      <c r="K232" s="76"/>
    </row>
    <row r="233" spans="1:11" ht="24">
      <c r="A233" s="76">
        <v>8</v>
      </c>
      <c r="B233" s="77" t="s">
        <v>107</v>
      </c>
      <c r="C233" s="76" t="s">
        <v>1</v>
      </c>
      <c r="D233" s="76">
        <v>80</v>
      </c>
      <c r="E233" s="78"/>
      <c r="F233" s="78"/>
      <c r="G233" s="78"/>
      <c r="H233" s="79"/>
      <c r="I233" s="78"/>
      <c r="J233" s="76"/>
      <c r="K233" s="76"/>
    </row>
    <row r="234" spans="1:11" ht="12">
      <c r="A234" s="133" t="s">
        <v>0</v>
      </c>
      <c r="B234" s="134"/>
      <c r="C234" s="134"/>
      <c r="D234" s="134"/>
      <c r="E234" s="134"/>
      <c r="F234" s="135"/>
      <c r="G234" s="81">
        <f>SUM(G226:G233)</f>
        <v>0</v>
      </c>
      <c r="H234" s="81">
        <f>+I234-G234</f>
        <v>0</v>
      </c>
      <c r="I234" s="81">
        <f>SUM(I226:I233)</f>
        <v>0</v>
      </c>
      <c r="J234" s="117"/>
      <c r="K234" s="118"/>
    </row>
    <row r="235" spans="1:11" ht="12">
      <c r="A235" s="127" t="s">
        <v>205</v>
      </c>
      <c r="B235" s="128"/>
      <c r="C235" s="128"/>
      <c r="D235" s="128"/>
      <c r="E235" s="128"/>
      <c r="F235" s="128"/>
      <c r="G235" s="128"/>
      <c r="H235" s="128"/>
      <c r="I235" s="128"/>
      <c r="J235" s="128"/>
      <c r="K235" s="129"/>
    </row>
    <row r="236" spans="1:11" ht="36">
      <c r="A236" s="71" t="s">
        <v>17</v>
      </c>
      <c r="B236" s="72" t="s">
        <v>16</v>
      </c>
      <c r="C236" s="72" t="s">
        <v>15</v>
      </c>
      <c r="D236" s="72" t="s">
        <v>14</v>
      </c>
      <c r="E236" s="73" t="s">
        <v>13</v>
      </c>
      <c r="F236" s="74" t="s">
        <v>12</v>
      </c>
      <c r="G236" s="75" t="s">
        <v>11</v>
      </c>
      <c r="H236" s="75" t="s">
        <v>10</v>
      </c>
      <c r="I236" s="75" t="s">
        <v>9</v>
      </c>
      <c r="J236" s="76" t="s">
        <v>8</v>
      </c>
      <c r="K236" s="76" t="s">
        <v>7</v>
      </c>
    </row>
    <row r="237" spans="1:11" ht="24">
      <c r="A237" s="83">
        <v>1</v>
      </c>
      <c r="B237" s="77" t="s">
        <v>156</v>
      </c>
      <c r="C237" s="76" t="s">
        <v>1</v>
      </c>
      <c r="D237" s="76">
        <v>15</v>
      </c>
      <c r="E237" s="78"/>
      <c r="F237" s="78"/>
      <c r="G237" s="75"/>
      <c r="H237" s="79"/>
      <c r="I237" s="75"/>
      <c r="J237" s="76"/>
      <c r="K237" s="76"/>
    </row>
    <row r="238" spans="1:11" ht="12">
      <c r="A238" s="133" t="s">
        <v>0</v>
      </c>
      <c r="B238" s="134"/>
      <c r="C238" s="134"/>
      <c r="D238" s="134"/>
      <c r="E238" s="134"/>
      <c r="F238" s="135"/>
      <c r="G238" s="81">
        <f>SUM(G237:G237)</f>
        <v>0</v>
      </c>
      <c r="H238" s="81">
        <f>+I238-G238</f>
        <v>0</v>
      </c>
      <c r="I238" s="81">
        <f>SUM(I237:I237)</f>
        <v>0</v>
      </c>
      <c r="J238" s="117"/>
      <c r="K238" s="118"/>
    </row>
    <row r="239" spans="1:11" ht="12">
      <c r="A239" s="127" t="s">
        <v>206</v>
      </c>
      <c r="B239" s="128"/>
      <c r="C239" s="128"/>
      <c r="D239" s="128"/>
      <c r="E239" s="128"/>
      <c r="F239" s="128"/>
      <c r="G239" s="128"/>
      <c r="H239" s="128"/>
      <c r="I239" s="128"/>
      <c r="J239" s="128"/>
      <c r="K239" s="129"/>
    </row>
    <row r="240" spans="1:11" ht="36">
      <c r="A240" s="71" t="s">
        <v>17</v>
      </c>
      <c r="B240" s="72" t="s">
        <v>16</v>
      </c>
      <c r="C240" s="72" t="s">
        <v>15</v>
      </c>
      <c r="D240" s="72" t="s">
        <v>14</v>
      </c>
      <c r="E240" s="73" t="s">
        <v>13</v>
      </c>
      <c r="F240" s="74" t="s">
        <v>12</v>
      </c>
      <c r="G240" s="75" t="s">
        <v>11</v>
      </c>
      <c r="H240" s="75" t="s">
        <v>10</v>
      </c>
      <c r="I240" s="75" t="s">
        <v>9</v>
      </c>
      <c r="J240" s="76" t="s">
        <v>8</v>
      </c>
      <c r="K240" s="76" t="s">
        <v>7</v>
      </c>
    </row>
    <row r="241" spans="1:11" ht="36">
      <c r="A241" s="85">
        <v>1</v>
      </c>
      <c r="B241" s="86" t="s">
        <v>230</v>
      </c>
      <c r="C241" s="87" t="s">
        <v>1</v>
      </c>
      <c r="D241" s="87">
        <v>3</v>
      </c>
      <c r="E241" s="88"/>
      <c r="F241" s="78"/>
      <c r="G241" s="75"/>
      <c r="H241" s="79"/>
      <c r="I241" s="75"/>
      <c r="J241" s="76"/>
      <c r="K241" s="76"/>
    </row>
    <row r="242" spans="1:11" ht="36">
      <c r="A242" s="76">
        <v>2</v>
      </c>
      <c r="B242" s="80" t="s">
        <v>157</v>
      </c>
      <c r="C242" s="76" t="s">
        <v>1</v>
      </c>
      <c r="D242" s="76">
        <v>3</v>
      </c>
      <c r="E242" s="78"/>
      <c r="F242" s="78"/>
      <c r="G242" s="75"/>
      <c r="H242" s="79"/>
      <c r="I242" s="75"/>
      <c r="J242" s="76"/>
      <c r="K242" s="76"/>
    </row>
    <row r="243" spans="1:11" ht="12">
      <c r="A243" s="124" t="s">
        <v>0</v>
      </c>
      <c r="B243" s="125"/>
      <c r="C243" s="125"/>
      <c r="D243" s="125"/>
      <c r="E243" s="125"/>
      <c r="F243" s="126"/>
      <c r="G243" s="81">
        <f>SUM(G241:G242)</f>
        <v>0</v>
      </c>
      <c r="H243" s="81">
        <f>+I243-G243</f>
        <v>0</v>
      </c>
      <c r="I243" s="81">
        <f>SUM(I241:I242)</f>
        <v>0</v>
      </c>
      <c r="J243" s="117"/>
      <c r="K243" s="118"/>
    </row>
    <row r="244" spans="1:11" ht="12">
      <c r="A244" s="127" t="s">
        <v>207</v>
      </c>
      <c r="B244" s="128"/>
      <c r="C244" s="128"/>
      <c r="D244" s="128"/>
      <c r="E244" s="128"/>
      <c r="F244" s="128"/>
      <c r="G244" s="128"/>
      <c r="H244" s="128"/>
      <c r="I244" s="128"/>
      <c r="J244" s="128"/>
      <c r="K244" s="129"/>
    </row>
    <row r="245" spans="1:11" ht="42.75" customHeight="1">
      <c r="A245" s="71" t="s">
        <v>17</v>
      </c>
      <c r="B245" s="72" t="s">
        <v>16</v>
      </c>
      <c r="C245" s="72" t="s">
        <v>15</v>
      </c>
      <c r="D245" s="72" t="s">
        <v>14</v>
      </c>
      <c r="E245" s="73" t="s">
        <v>13</v>
      </c>
      <c r="F245" s="74" t="s">
        <v>12</v>
      </c>
      <c r="G245" s="75" t="s">
        <v>11</v>
      </c>
      <c r="H245" s="75" t="s">
        <v>10</v>
      </c>
      <c r="I245" s="75" t="s">
        <v>9</v>
      </c>
      <c r="J245" s="76" t="s">
        <v>8</v>
      </c>
      <c r="K245" s="76" t="s">
        <v>7</v>
      </c>
    </row>
    <row r="246" spans="1:11" ht="36">
      <c r="A246" s="85">
        <v>1</v>
      </c>
      <c r="B246" s="86" t="s">
        <v>130</v>
      </c>
      <c r="C246" s="87" t="s">
        <v>1</v>
      </c>
      <c r="D246" s="87">
        <v>4</v>
      </c>
      <c r="E246" s="88"/>
      <c r="F246" s="78"/>
      <c r="G246" s="75"/>
      <c r="H246" s="79"/>
      <c r="I246" s="75"/>
      <c r="J246" s="76"/>
      <c r="K246" s="76"/>
    </row>
    <row r="247" spans="1:11" ht="48">
      <c r="A247" s="76">
        <v>2</v>
      </c>
      <c r="B247" s="80" t="s">
        <v>131</v>
      </c>
      <c r="C247" s="76" t="s">
        <v>1</v>
      </c>
      <c r="D247" s="76">
        <v>8</v>
      </c>
      <c r="E247" s="78"/>
      <c r="F247" s="78"/>
      <c r="G247" s="75"/>
      <c r="H247" s="79"/>
      <c r="I247" s="75"/>
      <c r="J247" s="76"/>
      <c r="K247" s="76"/>
    </row>
    <row r="248" spans="1:11" ht="12">
      <c r="A248" s="124" t="s">
        <v>0</v>
      </c>
      <c r="B248" s="125"/>
      <c r="C248" s="125"/>
      <c r="D248" s="125"/>
      <c r="E248" s="125"/>
      <c r="F248" s="126"/>
      <c r="G248" s="81">
        <f>SUM(G246:G247)</f>
        <v>0</v>
      </c>
      <c r="H248" s="81">
        <f>+I248-G248</f>
        <v>0</v>
      </c>
      <c r="I248" s="81">
        <f>SUM(I246:I247)</f>
        <v>0</v>
      </c>
      <c r="J248" s="117"/>
      <c r="K248" s="118"/>
    </row>
    <row r="249" spans="1:11" ht="12">
      <c r="A249" s="127" t="s">
        <v>208</v>
      </c>
      <c r="B249" s="128"/>
      <c r="C249" s="128"/>
      <c r="D249" s="128"/>
      <c r="E249" s="128"/>
      <c r="F249" s="128"/>
      <c r="G249" s="128"/>
      <c r="H249" s="128"/>
      <c r="I249" s="128"/>
      <c r="J249" s="128"/>
      <c r="K249" s="129"/>
    </row>
    <row r="250" spans="1:11" ht="36">
      <c r="A250" s="76" t="s">
        <v>17</v>
      </c>
      <c r="B250" s="89" t="s">
        <v>16</v>
      </c>
      <c r="C250" s="72" t="s">
        <v>15</v>
      </c>
      <c r="D250" s="72" t="s">
        <v>14</v>
      </c>
      <c r="E250" s="73" t="s">
        <v>13</v>
      </c>
      <c r="F250" s="74" t="s">
        <v>12</v>
      </c>
      <c r="G250" s="75" t="s">
        <v>11</v>
      </c>
      <c r="H250" s="75" t="s">
        <v>10</v>
      </c>
      <c r="I250" s="75" t="s">
        <v>9</v>
      </c>
      <c r="J250" s="76" t="s">
        <v>8</v>
      </c>
      <c r="K250" s="76" t="s">
        <v>7</v>
      </c>
    </row>
    <row r="251" spans="1:11" ht="36">
      <c r="A251" s="76">
        <v>1</v>
      </c>
      <c r="B251" s="90" t="s">
        <v>237</v>
      </c>
      <c r="C251" s="87" t="s">
        <v>1</v>
      </c>
      <c r="D251" s="76">
        <v>5</v>
      </c>
      <c r="E251" s="78"/>
      <c r="F251" s="78"/>
      <c r="G251" s="75"/>
      <c r="H251" s="79"/>
      <c r="I251" s="75"/>
      <c r="J251" s="76"/>
      <c r="K251" s="76"/>
    </row>
    <row r="252" spans="1:11" ht="36">
      <c r="A252" s="76">
        <v>2</v>
      </c>
      <c r="B252" s="91" t="s">
        <v>236</v>
      </c>
      <c r="C252" s="76" t="s">
        <v>1</v>
      </c>
      <c r="D252" s="76">
        <v>4</v>
      </c>
      <c r="E252" s="78"/>
      <c r="F252" s="78"/>
      <c r="G252" s="75"/>
      <c r="H252" s="79"/>
      <c r="I252" s="75"/>
      <c r="J252" s="76"/>
      <c r="K252" s="76"/>
    </row>
    <row r="253" spans="1:11" ht="48">
      <c r="A253" s="76">
        <v>3</v>
      </c>
      <c r="B253" s="92" t="s">
        <v>235</v>
      </c>
      <c r="C253" s="76" t="s">
        <v>1</v>
      </c>
      <c r="D253" s="76">
        <v>4</v>
      </c>
      <c r="E253" s="78"/>
      <c r="F253" s="78"/>
      <c r="G253" s="75"/>
      <c r="H253" s="79"/>
      <c r="I253" s="75"/>
      <c r="J253" s="76"/>
      <c r="K253" s="76"/>
    </row>
    <row r="254" spans="1:11" ht="36">
      <c r="A254" s="76">
        <v>4</v>
      </c>
      <c r="B254" s="92" t="s">
        <v>132</v>
      </c>
      <c r="C254" s="76" t="s">
        <v>1</v>
      </c>
      <c r="D254" s="76">
        <v>8</v>
      </c>
      <c r="E254" s="78"/>
      <c r="F254" s="78"/>
      <c r="G254" s="75"/>
      <c r="H254" s="79"/>
      <c r="I254" s="75"/>
      <c r="J254" s="76"/>
      <c r="K254" s="76"/>
    </row>
    <row r="255" spans="1:11" ht="36">
      <c r="A255" s="76">
        <v>5</v>
      </c>
      <c r="B255" s="92" t="s">
        <v>238</v>
      </c>
      <c r="C255" s="76" t="s">
        <v>1</v>
      </c>
      <c r="D255" s="76">
        <v>3</v>
      </c>
      <c r="E255" s="78"/>
      <c r="F255" s="78"/>
      <c r="G255" s="75"/>
      <c r="H255" s="79"/>
      <c r="I255" s="75"/>
      <c r="J255" s="76"/>
      <c r="K255" s="76"/>
    </row>
    <row r="256" spans="1:11" ht="12">
      <c r="A256" s="124" t="s">
        <v>0</v>
      </c>
      <c r="B256" s="125"/>
      <c r="C256" s="125"/>
      <c r="D256" s="125"/>
      <c r="E256" s="125"/>
      <c r="F256" s="126"/>
      <c r="G256" s="93">
        <f>SUM(G251:G255)</f>
        <v>0</v>
      </c>
      <c r="H256" s="93">
        <f>+I256-G256</f>
        <v>0</v>
      </c>
      <c r="I256" s="93">
        <f>SUM(I251:I255)</f>
        <v>0</v>
      </c>
      <c r="J256" s="117"/>
      <c r="K256" s="118"/>
    </row>
    <row r="257" spans="1:11" ht="12">
      <c r="A257" s="127" t="s">
        <v>209</v>
      </c>
      <c r="B257" s="128"/>
      <c r="C257" s="128"/>
      <c r="D257" s="128"/>
      <c r="E257" s="128"/>
      <c r="F257" s="128"/>
      <c r="G257" s="128"/>
      <c r="H257" s="128"/>
      <c r="I257" s="128"/>
      <c r="J257" s="128"/>
      <c r="K257" s="129"/>
    </row>
    <row r="258" spans="1:11" ht="36">
      <c r="A258" s="72" t="s">
        <v>17</v>
      </c>
      <c r="B258" s="72" t="s">
        <v>16</v>
      </c>
      <c r="C258" s="72" t="s">
        <v>15</v>
      </c>
      <c r="D258" s="72" t="s">
        <v>14</v>
      </c>
      <c r="E258" s="73" t="s">
        <v>13</v>
      </c>
      <c r="F258" s="74" t="s">
        <v>12</v>
      </c>
      <c r="G258" s="75" t="s">
        <v>11</v>
      </c>
      <c r="H258" s="75" t="s">
        <v>10</v>
      </c>
      <c r="I258" s="75" t="s">
        <v>9</v>
      </c>
      <c r="J258" s="76" t="s">
        <v>8</v>
      </c>
      <c r="K258" s="76" t="s">
        <v>7</v>
      </c>
    </row>
    <row r="259" spans="1:11" ht="36">
      <c r="A259" s="76">
        <v>1</v>
      </c>
      <c r="B259" s="77" t="s">
        <v>227</v>
      </c>
      <c r="C259" s="76" t="s">
        <v>1</v>
      </c>
      <c r="D259" s="76">
        <v>1</v>
      </c>
      <c r="E259" s="78"/>
      <c r="F259" s="78"/>
      <c r="G259" s="75"/>
      <c r="H259" s="79"/>
      <c r="I259" s="75"/>
      <c r="J259" s="76"/>
      <c r="K259" s="76"/>
    </row>
    <row r="260" spans="1:11" ht="12">
      <c r="A260" s="124" t="s">
        <v>0</v>
      </c>
      <c r="B260" s="125"/>
      <c r="C260" s="125"/>
      <c r="D260" s="125"/>
      <c r="E260" s="125"/>
      <c r="F260" s="126"/>
      <c r="G260" s="81">
        <f>SUM(G259:G259)</f>
        <v>0</v>
      </c>
      <c r="H260" s="81">
        <f>+I260-G260</f>
        <v>0</v>
      </c>
      <c r="I260" s="81">
        <f>SUM(I259:I259)</f>
        <v>0</v>
      </c>
      <c r="J260" s="117"/>
      <c r="K260" s="118"/>
    </row>
    <row r="261" spans="1:11" ht="12">
      <c r="A261" s="127" t="s">
        <v>210</v>
      </c>
      <c r="B261" s="128"/>
      <c r="C261" s="128"/>
      <c r="D261" s="128"/>
      <c r="E261" s="128"/>
      <c r="F261" s="128"/>
      <c r="G261" s="128"/>
      <c r="H261" s="128"/>
      <c r="I261" s="128"/>
      <c r="J261" s="128"/>
      <c r="K261" s="129"/>
    </row>
    <row r="262" spans="1:11" ht="36">
      <c r="A262" s="71" t="s">
        <v>17</v>
      </c>
      <c r="B262" s="72" t="s">
        <v>16</v>
      </c>
      <c r="C262" s="72" t="s">
        <v>15</v>
      </c>
      <c r="D262" s="72" t="s">
        <v>14</v>
      </c>
      <c r="E262" s="73" t="s">
        <v>13</v>
      </c>
      <c r="F262" s="74" t="s">
        <v>12</v>
      </c>
      <c r="G262" s="75" t="s">
        <v>11</v>
      </c>
      <c r="H262" s="75" t="s">
        <v>10</v>
      </c>
      <c r="I262" s="75" t="s">
        <v>9</v>
      </c>
      <c r="J262" s="76" t="s">
        <v>8</v>
      </c>
      <c r="K262" s="76" t="s">
        <v>7</v>
      </c>
    </row>
    <row r="263" spans="1:11" ht="36">
      <c r="A263" s="85">
        <v>1</v>
      </c>
      <c r="B263" s="86" t="s">
        <v>128</v>
      </c>
      <c r="C263" s="87" t="s">
        <v>1</v>
      </c>
      <c r="D263" s="87">
        <v>2</v>
      </c>
      <c r="E263" s="88"/>
      <c r="F263" s="78"/>
      <c r="G263" s="75"/>
      <c r="H263" s="79"/>
      <c r="I263" s="75"/>
      <c r="J263" s="76"/>
      <c r="K263" s="76"/>
    </row>
    <row r="264" spans="1:11" ht="36">
      <c r="A264" s="76">
        <v>2</v>
      </c>
      <c r="B264" s="80" t="s">
        <v>129</v>
      </c>
      <c r="C264" s="76" t="s">
        <v>1</v>
      </c>
      <c r="D264" s="76">
        <v>2</v>
      </c>
      <c r="E264" s="78"/>
      <c r="F264" s="78"/>
      <c r="G264" s="75"/>
      <c r="H264" s="79"/>
      <c r="I264" s="75"/>
      <c r="J264" s="76"/>
      <c r="K264" s="76"/>
    </row>
    <row r="265" spans="1:11" ht="12">
      <c r="A265" s="124" t="s">
        <v>0</v>
      </c>
      <c r="B265" s="125"/>
      <c r="C265" s="125"/>
      <c r="D265" s="125"/>
      <c r="E265" s="125"/>
      <c r="F265" s="126"/>
      <c r="G265" s="81">
        <f>SUM(G263:G264)</f>
        <v>0</v>
      </c>
      <c r="H265" s="81">
        <f>+I265-G265</f>
        <v>0</v>
      </c>
      <c r="I265" s="81">
        <f>SUM(I263:I264)</f>
        <v>0</v>
      </c>
      <c r="J265" s="117"/>
      <c r="K265" s="118"/>
    </row>
    <row r="266" spans="1:11" ht="12">
      <c r="A266" s="127" t="s">
        <v>211</v>
      </c>
      <c r="B266" s="128"/>
      <c r="C266" s="128"/>
      <c r="D266" s="128"/>
      <c r="E266" s="128"/>
      <c r="F266" s="128"/>
      <c r="G266" s="128"/>
      <c r="H266" s="128"/>
      <c r="I266" s="128"/>
      <c r="J266" s="128"/>
      <c r="K266" s="129"/>
    </row>
    <row r="267" spans="1:11" ht="36">
      <c r="A267" s="72" t="s">
        <v>17</v>
      </c>
      <c r="B267" s="72" t="s">
        <v>16</v>
      </c>
      <c r="C267" s="72" t="s">
        <v>15</v>
      </c>
      <c r="D267" s="72" t="s">
        <v>14</v>
      </c>
      <c r="E267" s="73" t="s">
        <v>13</v>
      </c>
      <c r="F267" s="74" t="s">
        <v>12</v>
      </c>
      <c r="G267" s="75" t="s">
        <v>11</v>
      </c>
      <c r="H267" s="75" t="s">
        <v>10</v>
      </c>
      <c r="I267" s="75" t="s">
        <v>9</v>
      </c>
      <c r="J267" s="76" t="s">
        <v>8</v>
      </c>
      <c r="K267" s="76" t="s">
        <v>7</v>
      </c>
    </row>
    <row r="268" spans="1:11" ht="24">
      <c r="A268" s="76">
        <v>1</v>
      </c>
      <c r="B268" s="77" t="s">
        <v>133</v>
      </c>
      <c r="C268" s="76" t="s">
        <v>1</v>
      </c>
      <c r="D268" s="76">
        <v>1</v>
      </c>
      <c r="E268" s="78"/>
      <c r="F268" s="78"/>
      <c r="G268" s="75"/>
      <c r="H268" s="79"/>
      <c r="I268" s="75"/>
      <c r="J268" s="76"/>
      <c r="K268" s="76"/>
    </row>
    <row r="269" spans="1:11" ht="12">
      <c r="A269" s="124" t="s">
        <v>0</v>
      </c>
      <c r="B269" s="125"/>
      <c r="C269" s="125"/>
      <c r="D269" s="125"/>
      <c r="E269" s="125"/>
      <c r="F269" s="126"/>
      <c r="G269" s="81">
        <f>SUM(G268:G268)</f>
        <v>0</v>
      </c>
      <c r="H269" s="81">
        <f>+I269-G269</f>
        <v>0</v>
      </c>
      <c r="I269" s="81">
        <f>SUM(I268:I268)</f>
        <v>0</v>
      </c>
      <c r="J269" s="117"/>
      <c r="K269" s="118"/>
    </row>
    <row r="270" spans="1:11" ht="12">
      <c r="A270" s="127" t="s">
        <v>212</v>
      </c>
      <c r="B270" s="128"/>
      <c r="C270" s="128"/>
      <c r="D270" s="128"/>
      <c r="E270" s="128"/>
      <c r="F270" s="128"/>
      <c r="G270" s="128"/>
      <c r="H270" s="128"/>
      <c r="I270" s="128"/>
      <c r="J270" s="128"/>
      <c r="K270" s="129"/>
    </row>
    <row r="271" spans="1:11" ht="36">
      <c r="A271" s="76" t="s">
        <v>17</v>
      </c>
      <c r="B271" s="89" t="s">
        <v>16</v>
      </c>
      <c r="C271" s="72" t="s">
        <v>15</v>
      </c>
      <c r="D271" s="72" t="s">
        <v>14</v>
      </c>
      <c r="E271" s="73" t="s">
        <v>13</v>
      </c>
      <c r="F271" s="74" t="s">
        <v>12</v>
      </c>
      <c r="G271" s="75" t="s">
        <v>11</v>
      </c>
      <c r="H271" s="75" t="s">
        <v>10</v>
      </c>
      <c r="I271" s="75" t="s">
        <v>9</v>
      </c>
      <c r="J271" s="76" t="s">
        <v>8</v>
      </c>
      <c r="K271" s="76" t="s">
        <v>7</v>
      </c>
    </row>
    <row r="272" spans="1:11" ht="24">
      <c r="A272" s="76">
        <v>1</v>
      </c>
      <c r="B272" s="77" t="s">
        <v>134</v>
      </c>
      <c r="C272" s="76" t="s">
        <v>1</v>
      </c>
      <c r="D272" s="76">
        <v>5</v>
      </c>
      <c r="E272" s="78"/>
      <c r="F272" s="78"/>
      <c r="G272" s="75"/>
      <c r="H272" s="79"/>
      <c r="I272" s="75"/>
      <c r="J272" s="76"/>
      <c r="K272" s="76"/>
    </row>
    <row r="273" spans="1:11" ht="36">
      <c r="A273" s="76">
        <v>2</v>
      </c>
      <c r="B273" s="77" t="s">
        <v>135</v>
      </c>
      <c r="C273" s="76" t="s">
        <v>1</v>
      </c>
      <c r="D273" s="76">
        <v>5</v>
      </c>
      <c r="E273" s="78"/>
      <c r="F273" s="78"/>
      <c r="G273" s="75"/>
      <c r="H273" s="79"/>
      <c r="I273" s="75"/>
      <c r="J273" s="76"/>
      <c r="K273" s="76"/>
    </row>
    <row r="274" spans="1:11" ht="24">
      <c r="A274" s="76">
        <v>3</v>
      </c>
      <c r="B274" s="77" t="s">
        <v>136</v>
      </c>
      <c r="C274" s="76" t="s">
        <v>1</v>
      </c>
      <c r="D274" s="76">
        <v>4</v>
      </c>
      <c r="E274" s="78"/>
      <c r="F274" s="78"/>
      <c r="G274" s="75"/>
      <c r="H274" s="79"/>
      <c r="I274" s="75"/>
      <c r="J274" s="76"/>
      <c r="K274" s="76"/>
    </row>
    <row r="275" spans="1:11" ht="24">
      <c r="A275" s="76">
        <v>4</v>
      </c>
      <c r="B275" s="77" t="s">
        <v>137</v>
      </c>
      <c r="C275" s="76" t="s">
        <v>1</v>
      </c>
      <c r="D275" s="76">
        <v>4</v>
      </c>
      <c r="E275" s="78"/>
      <c r="F275" s="78"/>
      <c r="G275" s="75"/>
      <c r="H275" s="79"/>
      <c r="I275" s="75"/>
      <c r="J275" s="76"/>
      <c r="K275" s="76"/>
    </row>
    <row r="276" spans="1:11" ht="24">
      <c r="A276" s="76">
        <v>5</v>
      </c>
      <c r="B276" s="77" t="s">
        <v>138</v>
      </c>
      <c r="C276" s="76" t="s">
        <v>1</v>
      </c>
      <c r="D276" s="76">
        <v>1</v>
      </c>
      <c r="E276" s="78"/>
      <c r="F276" s="78"/>
      <c r="G276" s="75"/>
      <c r="H276" s="79"/>
      <c r="I276" s="75"/>
      <c r="J276" s="76"/>
      <c r="K276" s="76"/>
    </row>
    <row r="277" spans="1:11" ht="24">
      <c r="A277" s="76">
        <v>6</v>
      </c>
      <c r="B277" s="77" t="s">
        <v>139</v>
      </c>
      <c r="C277" s="76" t="s">
        <v>1</v>
      </c>
      <c r="D277" s="76">
        <v>1</v>
      </c>
      <c r="E277" s="78"/>
      <c r="F277" s="78"/>
      <c r="G277" s="75"/>
      <c r="H277" s="79"/>
      <c r="I277" s="75"/>
      <c r="J277" s="76"/>
      <c r="K277" s="76"/>
    </row>
    <row r="278" spans="1:11" ht="12">
      <c r="A278" s="124" t="s">
        <v>0</v>
      </c>
      <c r="B278" s="125"/>
      <c r="C278" s="125"/>
      <c r="D278" s="125"/>
      <c r="E278" s="125"/>
      <c r="F278" s="126"/>
      <c r="G278" s="93">
        <f>SUM(G272:G277)</f>
        <v>0</v>
      </c>
      <c r="H278" s="93">
        <f>+I278-G278</f>
        <v>0</v>
      </c>
      <c r="I278" s="93">
        <f>SUM(I272:I277)</f>
        <v>0</v>
      </c>
      <c r="J278" s="117"/>
      <c r="K278" s="118"/>
    </row>
    <row r="279" spans="1:11" ht="12">
      <c r="A279" s="127" t="s">
        <v>213</v>
      </c>
      <c r="B279" s="128"/>
      <c r="C279" s="128"/>
      <c r="D279" s="128"/>
      <c r="E279" s="128"/>
      <c r="F279" s="128"/>
      <c r="G279" s="128"/>
      <c r="H279" s="128"/>
      <c r="I279" s="128"/>
      <c r="J279" s="128"/>
      <c r="K279" s="129"/>
    </row>
    <row r="280" spans="1:11" ht="36">
      <c r="A280" s="71" t="s">
        <v>17</v>
      </c>
      <c r="B280" s="72" t="s">
        <v>16</v>
      </c>
      <c r="C280" s="72" t="s">
        <v>15</v>
      </c>
      <c r="D280" s="72" t="s">
        <v>14</v>
      </c>
      <c r="E280" s="73" t="s">
        <v>13</v>
      </c>
      <c r="F280" s="74" t="s">
        <v>12</v>
      </c>
      <c r="G280" s="75" t="s">
        <v>11</v>
      </c>
      <c r="H280" s="75" t="s">
        <v>10</v>
      </c>
      <c r="I280" s="75" t="s">
        <v>9</v>
      </c>
      <c r="J280" s="76" t="s">
        <v>8</v>
      </c>
      <c r="K280" s="76" t="s">
        <v>7</v>
      </c>
    </row>
    <row r="281" spans="1:11" ht="36">
      <c r="A281" s="85">
        <v>1</v>
      </c>
      <c r="B281" s="86" t="s">
        <v>140</v>
      </c>
      <c r="C281" s="87" t="s">
        <v>1</v>
      </c>
      <c r="D281" s="87">
        <v>12</v>
      </c>
      <c r="E281" s="88"/>
      <c r="F281" s="78"/>
      <c r="G281" s="75"/>
      <c r="H281" s="79"/>
      <c r="I281" s="75"/>
      <c r="J281" s="76"/>
      <c r="K281" s="76"/>
    </row>
    <row r="282" spans="1:11" ht="36">
      <c r="A282" s="76">
        <v>2</v>
      </c>
      <c r="B282" s="80" t="s">
        <v>141</v>
      </c>
      <c r="C282" s="76" t="s">
        <v>1</v>
      </c>
      <c r="D282" s="76">
        <v>12</v>
      </c>
      <c r="E282" s="78"/>
      <c r="F282" s="78"/>
      <c r="G282" s="75"/>
      <c r="H282" s="79"/>
      <c r="I282" s="75"/>
      <c r="J282" s="76"/>
      <c r="K282" s="76"/>
    </row>
    <row r="283" spans="1:11" ht="12">
      <c r="A283" s="124" t="s">
        <v>0</v>
      </c>
      <c r="B283" s="125"/>
      <c r="C283" s="125"/>
      <c r="D283" s="125"/>
      <c r="E283" s="125"/>
      <c r="F283" s="126"/>
      <c r="G283" s="81">
        <f>SUM(G281:G282)</f>
        <v>0</v>
      </c>
      <c r="H283" s="81">
        <f>+I283-G283</f>
        <v>0</v>
      </c>
      <c r="I283" s="81">
        <f>SUM(I281:I282)</f>
        <v>0</v>
      </c>
      <c r="J283" s="117"/>
      <c r="K283" s="118"/>
    </row>
    <row r="284" spans="1:11" ht="12">
      <c r="A284" s="127" t="s">
        <v>214</v>
      </c>
      <c r="B284" s="128"/>
      <c r="C284" s="128"/>
      <c r="D284" s="128"/>
      <c r="E284" s="128"/>
      <c r="F284" s="128"/>
      <c r="G284" s="128"/>
      <c r="H284" s="128"/>
      <c r="I284" s="128"/>
      <c r="J284" s="128"/>
      <c r="K284" s="129"/>
    </row>
    <row r="285" spans="1:11" ht="36">
      <c r="A285" s="72" t="s">
        <v>17</v>
      </c>
      <c r="B285" s="72" t="s">
        <v>16</v>
      </c>
      <c r="C285" s="72" t="s">
        <v>15</v>
      </c>
      <c r="D285" s="72" t="s">
        <v>14</v>
      </c>
      <c r="E285" s="73" t="s">
        <v>13</v>
      </c>
      <c r="F285" s="74" t="s">
        <v>12</v>
      </c>
      <c r="G285" s="75" t="s">
        <v>11</v>
      </c>
      <c r="H285" s="75" t="s">
        <v>10</v>
      </c>
      <c r="I285" s="75" t="s">
        <v>9</v>
      </c>
      <c r="J285" s="76" t="s">
        <v>8</v>
      </c>
      <c r="K285" s="76" t="s">
        <v>7</v>
      </c>
    </row>
    <row r="286" spans="1:11" ht="24" customHeight="1">
      <c r="A286" s="76">
        <v>1</v>
      </c>
      <c r="B286" s="77" t="s">
        <v>142</v>
      </c>
      <c r="C286" s="76" t="s">
        <v>1</v>
      </c>
      <c r="D286" s="76">
        <v>10</v>
      </c>
      <c r="E286" s="78"/>
      <c r="F286" s="78"/>
      <c r="G286" s="75"/>
      <c r="H286" s="79"/>
      <c r="I286" s="75"/>
      <c r="J286" s="76"/>
      <c r="K286" s="76"/>
    </row>
    <row r="287" spans="1:11" ht="12">
      <c r="A287" s="124" t="s">
        <v>0</v>
      </c>
      <c r="B287" s="125"/>
      <c r="C287" s="125"/>
      <c r="D287" s="125"/>
      <c r="E287" s="125"/>
      <c r="F287" s="126"/>
      <c r="G287" s="81">
        <f>SUM(G286:G286)</f>
        <v>0</v>
      </c>
      <c r="H287" s="81">
        <f>+I287-G287</f>
        <v>0</v>
      </c>
      <c r="I287" s="81">
        <f>SUM(I286:I286)</f>
        <v>0</v>
      </c>
      <c r="J287" s="117"/>
      <c r="K287" s="118"/>
    </row>
    <row r="288" spans="1:11" ht="12">
      <c r="A288" s="127" t="s">
        <v>215</v>
      </c>
      <c r="B288" s="128"/>
      <c r="C288" s="128"/>
      <c r="D288" s="128"/>
      <c r="E288" s="128"/>
      <c r="F288" s="128"/>
      <c r="G288" s="128"/>
      <c r="H288" s="128"/>
      <c r="I288" s="128"/>
      <c r="J288" s="128"/>
      <c r="K288" s="129"/>
    </row>
    <row r="289" spans="1:11" ht="36">
      <c r="A289" s="71" t="s">
        <v>17</v>
      </c>
      <c r="B289" s="72" t="s">
        <v>16</v>
      </c>
      <c r="C289" s="72" t="s">
        <v>15</v>
      </c>
      <c r="D289" s="72" t="s">
        <v>14</v>
      </c>
      <c r="E289" s="73" t="s">
        <v>13</v>
      </c>
      <c r="F289" s="74" t="s">
        <v>12</v>
      </c>
      <c r="G289" s="75" t="s">
        <v>11</v>
      </c>
      <c r="H289" s="75" t="s">
        <v>10</v>
      </c>
      <c r="I289" s="75" t="s">
        <v>9</v>
      </c>
      <c r="J289" s="76" t="s">
        <v>8</v>
      </c>
      <c r="K289" s="76" t="s">
        <v>7</v>
      </c>
    </row>
    <row r="290" spans="1:11" ht="36">
      <c r="A290" s="85">
        <v>1</v>
      </c>
      <c r="B290" s="86" t="s">
        <v>143</v>
      </c>
      <c r="C290" s="87" t="s">
        <v>1</v>
      </c>
      <c r="D290" s="87">
        <v>20</v>
      </c>
      <c r="E290" s="88"/>
      <c r="F290" s="78"/>
      <c r="G290" s="75"/>
      <c r="H290" s="79"/>
      <c r="I290" s="75"/>
      <c r="J290" s="76"/>
      <c r="K290" s="76"/>
    </row>
    <row r="291" spans="1:11" ht="12">
      <c r="A291" s="124" t="s">
        <v>0</v>
      </c>
      <c r="B291" s="125"/>
      <c r="C291" s="125"/>
      <c r="D291" s="125"/>
      <c r="E291" s="125"/>
      <c r="F291" s="126"/>
      <c r="G291" s="93">
        <f>SUM(G290:G290)</f>
        <v>0</v>
      </c>
      <c r="H291" s="93">
        <f>+I291-G291</f>
        <v>0</v>
      </c>
      <c r="I291" s="93">
        <f>SUM(I290:I290)</f>
        <v>0</v>
      </c>
      <c r="J291" s="117"/>
      <c r="K291" s="118"/>
    </row>
    <row r="292" spans="1:11" ht="12">
      <c r="A292" s="127" t="s">
        <v>216</v>
      </c>
      <c r="B292" s="128"/>
      <c r="C292" s="128"/>
      <c r="D292" s="128"/>
      <c r="E292" s="128"/>
      <c r="F292" s="128"/>
      <c r="G292" s="128"/>
      <c r="H292" s="128"/>
      <c r="I292" s="128"/>
      <c r="J292" s="128"/>
      <c r="K292" s="129"/>
    </row>
    <row r="293" spans="1:11" ht="36">
      <c r="A293" s="76" t="s">
        <v>17</v>
      </c>
      <c r="B293" s="89" t="s">
        <v>16</v>
      </c>
      <c r="C293" s="72" t="s">
        <v>15</v>
      </c>
      <c r="D293" s="72" t="s">
        <v>14</v>
      </c>
      <c r="E293" s="73" t="s">
        <v>13</v>
      </c>
      <c r="F293" s="74" t="s">
        <v>12</v>
      </c>
      <c r="G293" s="75" t="s">
        <v>11</v>
      </c>
      <c r="H293" s="75" t="s">
        <v>10</v>
      </c>
      <c r="I293" s="75" t="s">
        <v>9</v>
      </c>
      <c r="J293" s="76" t="s">
        <v>8</v>
      </c>
      <c r="K293" s="76" t="s">
        <v>7</v>
      </c>
    </row>
    <row r="294" spans="1:11" ht="24">
      <c r="A294" s="76">
        <v>1</v>
      </c>
      <c r="B294" s="77" t="s">
        <v>160</v>
      </c>
      <c r="C294" s="76" t="s">
        <v>1</v>
      </c>
      <c r="D294" s="76">
        <v>2</v>
      </c>
      <c r="E294" s="78"/>
      <c r="F294" s="75"/>
      <c r="G294" s="75"/>
      <c r="H294" s="79"/>
      <c r="I294" s="75"/>
      <c r="J294" s="76"/>
      <c r="K294" s="76"/>
    </row>
    <row r="295" spans="1:11" ht="36">
      <c r="A295" s="76">
        <v>2</v>
      </c>
      <c r="B295" s="77" t="s">
        <v>159</v>
      </c>
      <c r="C295" s="76" t="s">
        <v>1</v>
      </c>
      <c r="D295" s="76">
        <v>2</v>
      </c>
      <c r="E295" s="78"/>
      <c r="F295" s="75"/>
      <c r="G295" s="75"/>
      <c r="H295" s="79"/>
      <c r="I295" s="75"/>
      <c r="J295" s="76"/>
      <c r="K295" s="76"/>
    </row>
    <row r="296" spans="1:11" ht="12">
      <c r="A296" s="76">
        <v>3</v>
      </c>
      <c r="B296" s="77" t="s">
        <v>186</v>
      </c>
      <c r="C296" s="76" t="s">
        <v>1</v>
      </c>
      <c r="D296" s="76">
        <v>2</v>
      </c>
      <c r="E296" s="78"/>
      <c r="F296" s="78"/>
      <c r="G296" s="75"/>
      <c r="H296" s="79"/>
      <c r="I296" s="75"/>
      <c r="J296" s="76"/>
      <c r="K296" s="76"/>
    </row>
    <row r="297" spans="1:11" ht="24">
      <c r="A297" s="76">
        <v>4</v>
      </c>
      <c r="B297" s="77" t="s">
        <v>161</v>
      </c>
      <c r="C297" s="76" t="s">
        <v>1</v>
      </c>
      <c r="D297" s="76">
        <v>2</v>
      </c>
      <c r="E297" s="78"/>
      <c r="F297" s="78"/>
      <c r="G297" s="75"/>
      <c r="H297" s="79"/>
      <c r="I297" s="75"/>
      <c r="J297" s="76"/>
      <c r="K297" s="76"/>
    </row>
    <row r="298" spans="1:11" ht="12">
      <c r="A298" s="76">
        <v>5</v>
      </c>
      <c r="B298" s="77" t="s">
        <v>162</v>
      </c>
      <c r="C298" s="76" t="s">
        <v>1</v>
      </c>
      <c r="D298" s="76">
        <v>2</v>
      </c>
      <c r="E298" s="78"/>
      <c r="F298" s="78"/>
      <c r="G298" s="75"/>
      <c r="H298" s="79"/>
      <c r="I298" s="75"/>
      <c r="J298" s="76"/>
      <c r="K298" s="76"/>
    </row>
    <row r="299" spans="1:11" ht="12">
      <c r="A299" s="124" t="s">
        <v>0</v>
      </c>
      <c r="B299" s="125"/>
      <c r="C299" s="125"/>
      <c r="D299" s="125"/>
      <c r="E299" s="125"/>
      <c r="F299" s="126"/>
      <c r="G299" s="93">
        <f>SUM(G294:G298)</f>
        <v>0</v>
      </c>
      <c r="H299" s="93">
        <f>+I299-G299</f>
        <v>0</v>
      </c>
      <c r="I299" s="93">
        <f>SUM(I294:I298)</f>
        <v>0</v>
      </c>
      <c r="J299" s="117"/>
      <c r="K299" s="118"/>
    </row>
    <row r="300" spans="1:11" ht="12">
      <c r="A300" s="127" t="s">
        <v>217</v>
      </c>
      <c r="B300" s="128"/>
      <c r="C300" s="128"/>
      <c r="D300" s="128"/>
      <c r="E300" s="128"/>
      <c r="F300" s="128"/>
      <c r="G300" s="128"/>
      <c r="H300" s="128"/>
      <c r="I300" s="128"/>
      <c r="J300" s="128"/>
      <c r="K300" s="129"/>
    </row>
    <row r="301" spans="1:11" ht="36">
      <c r="A301" s="76" t="s">
        <v>17</v>
      </c>
      <c r="B301" s="89" t="s">
        <v>16</v>
      </c>
      <c r="C301" s="72" t="s">
        <v>15</v>
      </c>
      <c r="D301" s="72" t="s">
        <v>14</v>
      </c>
      <c r="E301" s="73" t="s">
        <v>13</v>
      </c>
      <c r="F301" s="74" t="s">
        <v>12</v>
      </c>
      <c r="G301" s="75" t="s">
        <v>11</v>
      </c>
      <c r="H301" s="75" t="s">
        <v>10</v>
      </c>
      <c r="I301" s="75" t="s">
        <v>9</v>
      </c>
      <c r="J301" s="76" t="s">
        <v>8</v>
      </c>
      <c r="K301" s="76" t="s">
        <v>7</v>
      </c>
    </row>
    <row r="302" spans="1:11" ht="48">
      <c r="A302" s="76">
        <v>1</v>
      </c>
      <c r="B302" s="28" t="s">
        <v>163</v>
      </c>
      <c r="C302" s="9" t="s">
        <v>1</v>
      </c>
      <c r="D302" s="9">
        <v>1</v>
      </c>
      <c r="E302" s="78"/>
      <c r="F302" s="78"/>
      <c r="G302" s="75"/>
      <c r="H302" s="79"/>
      <c r="I302" s="75"/>
      <c r="J302" s="76"/>
      <c r="K302" s="76"/>
    </row>
    <row r="303" spans="1:11" ht="60">
      <c r="A303" s="76">
        <v>2</v>
      </c>
      <c r="B303" s="28" t="s">
        <v>164</v>
      </c>
      <c r="C303" s="9" t="s">
        <v>1</v>
      </c>
      <c r="D303" s="9">
        <v>1</v>
      </c>
      <c r="E303" s="78"/>
      <c r="F303" s="78"/>
      <c r="G303" s="75"/>
      <c r="H303" s="79"/>
      <c r="I303" s="75"/>
      <c r="J303" s="76"/>
      <c r="K303" s="76"/>
    </row>
    <row r="304" spans="1:11" ht="60">
      <c r="A304" s="76">
        <v>3</v>
      </c>
      <c r="B304" s="28" t="s">
        <v>165</v>
      </c>
      <c r="C304" s="9" t="s">
        <v>1</v>
      </c>
      <c r="D304" s="9">
        <v>1</v>
      </c>
      <c r="E304" s="78"/>
      <c r="F304" s="78"/>
      <c r="G304" s="75"/>
      <c r="H304" s="79"/>
      <c r="I304" s="75"/>
      <c r="J304" s="76"/>
      <c r="K304" s="76"/>
    </row>
    <row r="305" spans="1:11" ht="12">
      <c r="A305" s="124" t="s">
        <v>0</v>
      </c>
      <c r="B305" s="125"/>
      <c r="C305" s="125"/>
      <c r="D305" s="125"/>
      <c r="E305" s="125"/>
      <c r="F305" s="126"/>
      <c r="G305" s="93">
        <f>SUM(G302:G304)</f>
        <v>0</v>
      </c>
      <c r="H305" s="93">
        <f>+I305-G305</f>
        <v>0</v>
      </c>
      <c r="I305" s="93">
        <f>SUM(I302:I304)</f>
        <v>0</v>
      </c>
      <c r="J305" s="117"/>
      <c r="K305" s="118"/>
    </row>
    <row r="306" spans="1:11" ht="12">
      <c r="A306" s="127" t="s">
        <v>218</v>
      </c>
      <c r="B306" s="128"/>
      <c r="C306" s="128"/>
      <c r="D306" s="128"/>
      <c r="E306" s="128"/>
      <c r="F306" s="128"/>
      <c r="G306" s="128"/>
      <c r="H306" s="128"/>
      <c r="I306" s="128"/>
      <c r="J306" s="128"/>
      <c r="K306" s="129"/>
    </row>
    <row r="307" spans="1:11" ht="36">
      <c r="A307" s="76" t="s">
        <v>17</v>
      </c>
      <c r="B307" s="89" t="s">
        <v>16</v>
      </c>
      <c r="C307" s="72" t="s">
        <v>15</v>
      </c>
      <c r="D307" s="72" t="s">
        <v>14</v>
      </c>
      <c r="E307" s="73" t="s">
        <v>13</v>
      </c>
      <c r="F307" s="74" t="s">
        <v>12</v>
      </c>
      <c r="G307" s="75" t="s">
        <v>11</v>
      </c>
      <c r="H307" s="75" t="s">
        <v>10</v>
      </c>
      <c r="I307" s="75" t="s">
        <v>9</v>
      </c>
      <c r="J307" s="76" t="s">
        <v>8</v>
      </c>
      <c r="K307" s="76" t="s">
        <v>7</v>
      </c>
    </row>
    <row r="308" spans="1:11" ht="24">
      <c r="A308" s="76">
        <v>1</v>
      </c>
      <c r="B308" s="28" t="s">
        <v>166</v>
      </c>
      <c r="C308" s="9" t="s">
        <v>1</v>
      </c>
      <c r="D308" s="9">
        <v>1</v>
      </c>
      <c r="E308" s="78"/>
      <c r="F308" s="78"/>
      <c r="G308" s="75"/>
      <c r="H308" s="79"/>
      <c r="I308" s="75"/>
      <c r="J308" s="76"/>
      <c r="K308" s="76"/>
    </row>
    <row r="309" spans="1:11" ht="24">
      <c r="A309" s="76">
        <v>2</v>
      </c>
      <c r="B309" s="28" t="s">
        <v>167</v>
      </c>
      <c r="C309" s="9" t="s">
        <v>1</v>
      </c>
      <c r="D309" s="9">
        <v>1</v>
      </c>
      <c r="E309" s="78"/>
      <c r="F309" s="78"/>
      <c r="G309" s="75"/>
      <c r="H309" s="79"/>
      <c r="I309" s="75"/>
      <c r="J309" s="76"/>
      <c r="K309" s="76"/>
    </row>
    <row r="310" spans="1:11" ht="12">
      <c r="A310" s="124" t="s">
        <v>0</v>
      </c>
      <c r="B310" s="125"/>
      <c r="C310" s="125"/>
      <c r="D310" s="125"/>
      <c r="E310" s="125"/>
      <c r="F310" s="126"/>
      <c r="G310" s="93">
        <f>SUM(G308:G309)</f>
        <v>0</v>
      </c>
      <c r="H310" s="93">
        <f>+I310-G310</f>
        <v>0</v>
      </c>
      <c r="I310" s="93">
        <f>SUM(I308:I309)</f>
        <v>0</v>
      </c>
      <c r="J310" s="117"/>
      <c r="K310" s="118"/>
    </row>
    <row r="311" spans="1:11" ht="12">
      <c r="A311" s="127" t="s">
        <v>219</v>
      </c>
      <c r="B311" s="128"/>
      <c r="C311" s="128"/>
      <c r="D311" s="128"/>
      <c r="E311" s="128"/>
      <c r="F311" s="128"/>
      <c r="G311" s="128"/>
      <c r="H311" s="128"/>
      <c r="I311" s="128"/>
      <c r="J311" s="128"/>
      <c r="K311" s="129"/>
    </row>
    <row r="312" spans="1:11" ht="36">
      <c r="A312" s="76" t="s">
        <v>17</v>
      </c>
      <c r="B312" s="89" t="s">
        <v>16</v>
      </c>
      <c r="C312" s="72" t="s">
        <v>15</v>
      </c>
      <c r="D312" s="72" t="s">
        <v>14</v>
      </c>
      <c r="E312" s="73" t="s">
        <v>13</v>
      </c>
      <c r="F312" s="74" t="s">
        <v>12</v>
      </c>
      <c r="G312" s="75" t="s">
        <v>11</v>
      </c>
      <c r="H312" s="75" t="s">
        <v>10</v>
      </c>
      <c r="I312" s="75" t="s">
        <v>9</v>
      </c>
      <c r="J312" s="76" t="s">
        <v>8</v>
      </c>
      <c r="K312" s="76" t="s">
        <v>7</v>
      </c>
    </row>
    <row r="313" spans="1:11" ht="36">
      <c r="A313" s="76">
        <v>1</v>
      </c>
      <c r="B313" s="77" t="s">
        <v>152</v>
      </c>
      <c r="C313" s="9" t="s">
        <v>1</v>
      </c>
      <c r="D313" s="9">
        <v>1</v>
      </c>
      <c r="E313" s="75"/>
      <c r="F313" s="75"/>
      <c r="G313" s="75"/>
      <c r="H313" s="79"/>
      <c r="I313" s="75"/>
      <c r="J313" s="76"/>
      <c r="K313" s="76"/>
    </row>
    <row r="314" spans="1:11" ht="36">
      <c r="A314" s="76">
        <v>2</v>
      </c>
      <c r="B314" s="77" t="s">
        <v>153</v>
      </c>
      <c r="C314" s="9" t="s">
        <v>1</v>
      </c>
      <c r="D314" s="9">
        <v>1</v>
      </c>
      <c r="E314" s="75"/>
      <c r="F314" s="75"/>
      <c r="G314" s="75"/>
      <c r="H314" s="79"/>
      <c r="I314" s="75"/>
      <c r="J314" s="76"/>
      <c r="K314" s="76"/>
    </row>
    <row r="315" spans="1:11" ht="24">
      <c r="A315" s="76">
        <v>3</v>
      </c>
      <c r="B315" s="77" t="s">
        <v>154</v>
      </c>
      <c r="C315" s="9" t="s">
        <v>1</v>
      </c>
      <c r="D315" s="9">
        <v>1</v>
      </c>
      <c r="E315" s="75"/>
      <c r="F315" s="75"/>
      <c r="G315" s="75"/>
      <c r="H315" s="79"/>
      <c r="I315" s="75"/>
      <c r="J315" s="76"/>
      <c r="K315" s="76"/>
    </row>
    <row r="316" spans="1:11" ht="24">
      <c r="A316" s="76">
        <v>4</v>
      </c>
      <c r="B316" s="77" t="s">
        <v>155</v>
      </c>
      <c r="C316" s="9" t="s">
        <v>1</v>
      </c>
      <c r="D316" s="9">
        <v>1</v>
      </c>
      <c r="E316" s="75"/>
      <c r="F316" s="75"/>
      <c r="G316" s="75"/>
      <c r="H316" s="79"/>
      <c r="I316" s="75"/>
      <c r="J316" s="76"/>
      <c r="K316" s="76"/>
    </row>
    <row r="317" spans="1:11" ht="12">
      <c r="A317" s="133" t="s">
        <v>0</v>
      </c>
      <c r="B317" s="134"/>
      <c r="C317" s="134"/>
      <c r="D317" s="134"/>
      <c r="E317" s="134"/>
      <c r="F317" s="135"/>
      <c r="G317" s="93">
        <f>SUM(G313:G316)</f>
        <v>0</v>
      </c>
      <c r="H317" s="93">
        <f>+I317-G317</f>
        <v>0</v>
      </c>
      <c r="I317" s="93">
        <f>SUM(I313:I316)</f>
        <v>0</v>
      </c>
      <c r="J317" s="117"/>
      <c r="K317" s="118"/>
    </row>
    <row r="318" spans="1:11" ht="12">
      <c r="A318" s="127" t="s">
        <v>220</v>
      </c>
      <c r="B318" s="128"/>
      <c r="C318" s="128"/>
      <c r="D318" s="128"/>
      <c r="E318" s="128"/>
      <c r="F318" s="128"/>
      <c r="G318" s="128"/>
      <c r="H318" s="128"/>
      <c r="I318" s="128"/>
      <c r="J318" s="128"/>
      <c r="K318" s="129"/>
    </row>
    <row r="319" spans="1:11" ht="36">
      <c r="A319" s="76" t="s">
        <v>17</v>
      </c>
      <c r="B319" s="89" t="s">
        <v>16</v>
      </c>
      <c r="C319" s="72" t="s">
        <v>15</v>
      </c>
      <c r="D319" s="72" t="s">
        <v>14</v>
      </c>
      <c r="E319" s="73" t="s">
        <v>13</v>
      </c>
      <c r="F319" s="74" t="s">
        <v>12</v>
      </c>
      <c r="G319" s="75" t="s">
        <v>11</v>
      </c>
      <c r="H319" s="75" t="s">
        <v>10</v>
      </c>
      <c r="I319" s="75" t="s">
        <v>9</v>
      </c>
      <c r="J319" s="76" t="s">
        <v>8</v>
      </c>
      <c r="K319" s="76" t="s">
        <v>7</v>
      </c>
    </row>
    <row r="320" spans="1:11" ht="24">
      <c r="A320" s="76">
        <v>1</v>
      </c>
      <c r="B320" s="77" t="s">
        <v>145</v>
      </c>
      <c r="C320" s="76" t="s">
        <v>1</v>
      </c>
      <c r="D320" s="79">
        <v>15</v>
      </c>
      <c r="E320" s="75"/>
      <c r="F320" s="78"/>
      <c r="G320" s="75"/>
      <c r="H320" s="79"/>
      <c r="I320" s="75"/>
      <c r="J320" s="76"/>
      <c r="K320" s="76"/>
    </row>
    <row r="321" spans="1:11" ht="24">
      <c r="A321" s="76">
        <v>2</v>
      </c>
      <c r="B321" s="77" t="s">
        <v>146</v>
      </c>
      <c r="C321" s="76" t="s">
        <v>1</v>
      </c>
      <c r="D321" s="79">
        <v>1</v>
      </c>
      <c r="E321" s="75"/>
      <c r="F321" s="78"/>
      <c r="G321" s="75"/>
      <c r="H321" s="79"/>
      <c r="I321" s="75"/>
      <c r="J321" s="76"/>
      <c r="K321" s="76"/>
    </row>
    <row r="322" spans="1:11" ht="36">
      <c r="A322" s="76">
        <v>3</v>
      </c>
      <c r="B322" s="77" t="s">
        <v>147</v>
      </c>
      <c r="C322" s="76" t="s">
        <v>1</v>
      </c>
      <c r="D322" s="79">
        <v>1</v>
      </c>
      <c r="E322" s="75"/>
      <c r="F322" s="78"/>
      <c r="G322" s="75"/>
      <c r="H322" s="79"/>
      <c r="I322" s="75"/>
      <c r="J322" s="76"/>
      <c r="K322" s="76"/>
    </row>
    <row r="323" spans="1:11" ht="24">
      <c r="A323" s="76">
        <v>4</v>
      </c>
      <c r="B323" s="77" t="s">
        <v>148</v>
      </c>
      <c r="C323" s="76" t="s">
        <v>1</v>
      </c>
      <c r="D323" s="79">
        <v>1</v>
      </c>
      <c r="E323" s="75"/>
      <c r="F323" s="78"/>
      <c r="G323" s="75"/>
      <c r="H323" s="79"/>
      <c r="I323" s="75"/>
      <c r="J323" s="76"/>
      <c r="K323" s="76"/>
    </row>
    <row r="324" spans="1:11" ht="24">
      <c r="A324" s="76">
        <v>5</v>
      </c>
      <c r="B324" s="77" t="s">
        <v>149</v>
      </c>
      <c r="C324" s="76" t="s">
        <v>1</v>
      </c>
      <c r="D324" s="79">
        <v>15</v>
      </c>
      <c r="E324" s="75"/>
      <c r="F324" s="78"/>
      <c r="G324" s="75"/>
      <c r="H324" s="79"/>
      <c r="I324" s="75"/>
      <c r="J324" s="76"/>
      <c r="K324" s="76"/>
    </row>
    <row r="325" spans="1:11" ht="24">
      <c r="A325" s="76">
        <v>6</v>
      </c>
      <c r="B325" s="77" t="s">
        <v>150</v>
      </c>
      <c r="C325" s="76" t="s">
        <v>1</v>
      </c>
      <c r="D325" s="79">
        <v>1</v>
      </c>
      <c r="E325" s="75"/>
      <c r="F325" s="78"/>
      <c r="G325" s="75"/>
      <c r="H325" s="79"/>
      <c r="I325" s="75"/>
      <c r="J325" s="76"/>
      <c r="K325" s="76"/>
    </row>
    <row r="326" spans="1:11" ht="24">
      <c r="A326" s="76">
        <v>7</v>
      </c>
      <c r="B326" s="77" t="s">
        <v>151</v>
      </c>
      <c r="C326" s="76" t="s">
        <v>1</v>
      </c>
      <c r="D326" s="79">
        <v>2</v>
      </c>
      <c r="E326" s="75"/>
      <c r="F326" s="78"/>
      <c r="G326" s="75"/>
      <c r="H326" s="94"/>
      <c r="I326" s="75"/>
      <c r="J326" s="76"/>
      <c r="K326" s="76"/>
    </row>
    <row r="327" spans="1:11" ht="12">
      <c r="A327" s="124" t="s">
        <v>0</v>
      </c>
      <c r="B327" s="125"/>
      <c r="C327" s="125"/>
      <c r="D327" s="125"/>
      <c r="E327" s="125"/>
      <c r="F327" s="126"/>
      <c r="G327" s="93">
        <f>SUM(G320:G326)</f>
        <v>0</v>
      </c>
      <c r="H327" s="93">
        <f>+I327-G327</f>
        <v>0</v>
      </c>
      <c r="I327" s="93">
        <f>SUM(I320:I326)</f>
        <v>0</v>
      </c>
      <c r="J327" s="117"/>
      <c r="K327" s="118"/>
    </row>
    <row r="328" spans="1:11" ht="12">
      <c r="A328" s="127" t="s">
        <v>221</v>
      </c>
      <c r="B328" s="128"/>
      <c r="C328" s="128"/>
      <c r="D328" s="128"/>
      <c r="E328" s="128"/>
      <c r="F328" s="128"/>
      <c r="G328" s="128"/>
      <c r="H328" s="128"/>
      <c r="I328" s="128"/>
      <c r="J328" s="128"/>
      <c r="K328" s="129"/>
    </row>
    <row r="329" spans="1:11" ht="36">
      <c r="A329" s="76" t="s">
        <v>17</v>
      </c>
      <c r="B329" s="89" t="s">
        <v>16</v>
      </c>
      <c r="C329" s="72" t="s">
        <v>15</v>
      </c>
      <c r="D329" s="72" t="s">
        <v>14</v>
      </c>
      <c r="E329" s="73" t="s">
        <v>13</v>
      </c>
      <c r="F329" s="74" t="s">
        <v>12</v>
      </c>
      <c r="G329" s="75" t="s">
        <v>11</v>
      </c>
      <c r="H329" s="75" t="s">
        <v>10</v>
      </c>
      <c r="I329" s="75" t="s">
        <v>9</v>
      </c>
      <c r="J329" s="76" t="s">
        <v>8</v>
      </c>
      <c r="K329" s="76" t="s">
        <v>7</v>
      </c>
    </row>
    <row r="330" spans="1:11" ht="24">
      <c r="A330" s="76">
        <v>1</v>
      </c>
      <c r="B330" s="28" t="s">
        <v>144</v>
      </c>
      <c r="C330" s="9" t="s">
        <v>1</v>
      </c>
      <c r="D330" s="9">
        <v>5</v>
      </c>
      <c r="E330" s="75"/>
      <c r="F330" s="78"/>
      <c r="G330" s="75"/>
      <c r="H330" s="79"/>
      <c r="I330" s="75"/>
      <c r="J330" s="76"/>
      <c r="K330" s="76"/>
    </row>
    <row r="331" spans="1:11" ht="12">
      <c r="A331" s="124" t="s">
        <v>0</v>
      </c>
      <c r="B331" s="125"/>
      <c r="C331" s="125"/>
      <c r="D331" s="125"/>
      <c r="E331" s="125"/>
      <c r="F331" s="126"/>
      <c r="G331" s="93">
        <f>SUM(G330:G330)</f>
        <v>0</v>
      </c>
      <c r="H331" s="93">
        <f>+I331-G331</f>
        <v>0</v>
      </c>
      <c r="I331" s="93">
        <f>SUM(I330:I330)</f>
        <v>0</v>
      </c>
      <c r="J331" s="117"/>
      <c r="K331" s="118"/>
    </row>
    <row r="332" spans="1:11" ht="12">
      <c r="A332" s="127" t="s">
        <v>222</v>
      </c>
      <c r="B332" s="128"/>
      <c r="C332" s="128"/>
      <c r="D332" s="128"/>
      <c r="E332" s="128"/>
      <c r="F332" s="128"/>
      <c r="G332" s="128"/>
      <c r="H332" s="128"/>
      <c r="I332" s="128"/>
      <c r="J332" s="128"/>
      <c r="K332" s="129"/>
    </row>
    <row r="333" spans="1:11" ht="36">
      <c r="A333" s="76" t="s">
        <v>17</v>
      </c>
      <c r="B333" s="89" t="s">
        <v>16</v>
      </c>
      <c r="C333" s="72" t="s">
        <v>15</v>
      </c>
      <c r="D333" s="72" t="s">
        <v>14</v>
      </c>
      <c r="E333" s="73" t="s">
        <v>13</v>
      </c>
      <c r="F333" s="74" t="s">
        <v>12</v>
      </c>
      <c r="G333" s="75" t="s">
        <v>11</v>
      </c>
      <c r="H333" s="75" t="s">
        <v>10</v>
      </c>
      <c r="I333" s="75" t="s">
        <v>9</v>
      </c>
      <c r="J333" s="76" t="s">
        <v>8</v>
      </c>
      <c r="K333" s="76" t="s">
        <v>7</v>
      </c>
    </row>
    <row r="334" spans="1:11" ht="24">
      <c r="A334" s="76">
        <v>1</v>
      </c>
      <c r="B334" s="28" t="s">
        <v>168</v>
      </c>
      <c r="C334" s="9" t="s">
        <v>1</v>
      </c>
      <c r="D334" s="9">
        <v>100</v>
      </c>
      <c r="E334" s="75"/>
      <c r="F334" s="78"/>
      <c r="G334" s="75"/>
      <c r="H334" s="79"/>
      <c r="I334" s="75"/>
      <c r="J334" s="76"/>
      <c r="K334" s="76"/>
    </row>
    <row r="335" spans="1:11" ht="12">
      <c r="A335" s="124" t="s">
        <v>0</v>
      </c>
      <c r="B335" s="125"/>
      <c r="C335" s="125"/>
      <c r="D335" s="125"/>
      <c r="E335" s="125"/>
      <c r="F335" s="126"/>
      <c r="G335" s="93">
        <f>SUM(G334:G334)</f>
        <v>0</v>
      </c>
      <c r="H335" s="93">
        <f>+I335-G335</f>
        <v>0</v>
      </c>
      <c r="I335" s="93">
        <f>SUM(I334:I334)</f>
        <v>0</v>
      </c>
      <c r="J335" s="117"/>
      <c r="K335" s="118"/>
    </row>
    <row r="336" spans="1:11" ht="12">
      <c r="A336" s="169" t="s">
        <v>223</v>
      </c>
      <c r="B336" s="170"/>
      <c r="C336" s="170"/>
      <c r="D336" s="170"/>
      <c r="E336" s="170"/>
      <c r="F336" s="170"/>
      <c r="G336" s="170"/>
      <c r="H336" s="170"/>
      <c r="I336" s="170"/>
      <c r="J336" s="170"/>
      <c r="K336" s="171"/>
    </row>
    <row r="337" spans="1:11" ht="36">
      <c r="A337" s="46" t="s">
        <v>17</v>
      </c>
      <c r="B337" s="46" t="s">
        <v>16</v>
      </c>
      <c r="C337" s="46" t="s">
        <v>15</v>
      </c>
      <c r="D337" s="46" t="s">
        <v>14</v>
      </c>
      <c r="E337" s="47" t="s">
        <v>13</v>
      </c>
      <c r="F337" s="47" t="s">
        <v>12</v>
      </c>
      <c r="G337" s="47" t="s">
        <v>11</v>
      </c>
      <c r="H337" s="47" t="s">
        <v>10</v>
      </c>
      <c r="I337" s="48" t="s">
        <v>9</v>
      </c>
      <c r="J337" s="49" t="s">
        <v>8</v>
      </c>
      <c r="K337" s="49" t="s">
        <v>7</v>
      </c>
    </row>
    <row r="338" spans="1:11" ht="36">
      <c r="A338" s="50">
        <v>1</v>
      </c>
      <c r="B338" s="51" t="s">
        <v>169</v>
      </c>
      <c r="C338" s="50" t="s">
        <v>1</v>
      </c>
      <c r="D338" s="50">
        <v>20</v>
      </c>
      <c r="E338" s="52"/>
      <c r="F338" s="52"/>
      <c r="G338" s="53"/>
      <c r="H338" s="54"/>
      <c r="I338" s="55"/>
      <c r="J338" s="50"/>
      <c r="K338" s="50"/>
    </row>
    <row r="339" spans="1:11" ht="36">
      <c r="A339" s="50">
        <v>2</v>
      </c>
      <c r="B339" s="51" t="s">
        <v>170</v>
      </c>
      <c r="C339" s="50" t="s">
        <v>1</v>
      </c>
      <c r="D339" s="50">
        <v>5</v>
      </c>
      <c r="E339" s="52"/>
      <c r="F339" s="52"/>
      <c r="G339" s="53"/>
      <c r="H339" s="54"/>
      <c r="I339" s="55"/>
      <c r="J339" s="50"/>
      <c r="K339" s="50"/>
    </row>
    <row r="340" spans="1:11" ht="36">
      <c r="A340" s="50">
        <v>3</v>
      </c>
      <c r="B340" s="51" t="s">
        <v>171</v>
      </c>
      <c r="C340" s="50" t="s">
        <v>1</v>
      </c>
      <c r="D340" s="50">
        <v>5</v>
      </c>
      <c r="E340" s="52"/>
      <c r="F340" s="52"/>
      <c r="G340" s="53"/>
      <c r="H340" s="54"/>
      <c r="I340" s="55"/>
      <c r="J340" s="50"/>
      <c r="K340" s="50"/>
    </row>
    <row r="341" spans="1:11" ht="24">
      <c r="A341" s="50">
        <v>4</v>
      </c>
      <c r="B341" s="51" t="s">
        <v>172</v>
      </c>
      <c r="C341" s="50" t="s">
        <v>1</v>
      </c>
      <c r="D341" s="50">
        <v>7</v>
      </c>
      <c r="E341" s="52"/>
      <c r="F341" s="52"/>
      <c r="G341" s="53"/>
      <c r="H341" s="54"/>
      <c r="I341" s="55"/>
      <c r="J341" s="50"/>
      <c r="K341" s="50"/>
    </row>
    <row r="342" spans="1:11" ht="36">
      <c r="A342" s="50">
        <v>5</v>
      </c>
      <c r="B342" s="51" t="s">
        <v>183</v>
      </c>
      <c r="C342" s="50" t="s">
        <v>1</v>
      </c>
      <c r="D342" s="50">
        <v>1</v>
      </c>
      <c r="E342" s="52"/>
      <c r="F342" s="52"/>
      <c r="G342" s="53"/>
      <c r="H342" s="54"/>
      <c r="I342" s="55"/>
      <c r="J342" s="50"/>
      <c r="K342" s="50"/>
    </row>
    <row r="343" spans="1:11" ht="36">
      <c r="A343" s="50">
        <v>6</v>
      </c>
      <c r="B343" s="51" t="s">
        <v>184</v>
      </c>
      <c r="C343" s="50" t="s">
        <v>1</v>
      </c>
      <c r="D343" s="50">
        <v>1</v>
      </c>
      <c r="E343" s="52"/>
      <c r="F343" s="52"/>
      <c r="G343" s="53"/>
      <c r="H343" s="54"/>
      <c r="I343" s="55"/>
      <c r="J343" s="50"/>
      <c r="K343" s="50"/>
    </row>
    <row r="344" spans="1:11" ht="12">
      <c r="A344" s="172" t="s">
        <v>0</v>
      </c>
      <c r="B344" s="172"/>
      <c r="C344" s="172"/>
      <c r="D344" s="172"/>
      <c r="E344" s="172"/>
      <c r="F344" s="172"/>
      <c r="G344" s="95">
        <f>SUM(G338:G343)</f>
        <v>0</v>
      </c>
      <c r="H344" s="96">
        <f>+I344-G344</f>
        <v>0</v>
      </c>
      <c r="I344" s="96">
        <f>SUM(I338:I343)</f>
        <v>0</v>
      </c>
      <c r="J344" s="115"/>
      <c r="K344" s="116"/>
    </row>
    <row r="345" spans="1:11" ht="12">
      <c r="A345" s="142" t="s">
        <v>224</v>
      </c>
      <c r="B345" s="143"/>
      <c r="C345" s="143"/>
      <c r="D345" s="143"/>
      <c r="E345" s="143"/>
      <c r="F345" s="143"/>
      <c r="G345" s="143"/>
      <c r="H345" s="143"/>
      <c r="I345" s="143"/>
      <c r="J345" s="143"/>
      <c r="K345" s="144"/>
    </row>
    <row r="346" spans="1:11" ht="36">
      <c r="A346" s="97" t="s">
        <v>17</v>
      </c>
      <c r="B346" s="97" t="s">
        <v>16</v>
      </c>
      <c r="C346" s="97" t="s">
        <v>15</v>
      </c>
      <c r="D346" s="97" t="s">
        <v>14</v>
      </c>
      <c r="E346" s="98" t="s">
        <v>13</v>
      </c>
      <c r="F346" s="98" t="s">
        <v>12</v>
      </c>
      <c r="G346" s="98" t="s">
        <v>11</v>
      </c>
      <c r="H346" s="98" t="s">
        <v>10</v>
      </c>
      <c r="I346" s="99" t="s">
        <v>9</v>
      </c>
      <c r="J346" s="100" t="s">
        <v>8</v>
      </c>
      <c r="K346" s="100" t="s">
        <v>7</v>
      </c>
    </row>
    <row r="347" spans="1:11" ht="84">
      <c r="A347" s="101">
        <v>1</v>
      </c>
      <c r="B347" s="102" t="s">
        <v>25</v>
      </c>
      <c r="C347" s="101" t="s">
        <v>1</v>
      </c>
      <c r="D347" s="101">
        <v>5</v>
      </c>
      <c r="E347" s="103"/>
      <c r="F347" s="103"/>
      <c r="G347" s="104"/>
      <c r="H347" s="105"/>
      <c r="I347" s="106"/>
      <c r="J347" s="50"/>
      <c r="K347" s="50"/>
    </row>
    <row r="348" spans="1:11" ht="84">
      <c r="A348" s="101">
        <v>2</v>
      </c>
      <c r="B348" s="102" t="s">
        <v>24</v>
      </c>
      <c r="C348" s="101" t="s">
        <v>1</v>
      </c>
      <c r="D348" s="101">
        <v>5</v>
      </c>
      <c r="E348" s="103"/>
      <c r="F348" s="103"/>
      <c r="G348" s="104"/>
      <c r="H348" s="105"/>
      <c r="I348" s="106"/>
      <c r="J348" s="50"/>
      <c r="K348" s="50"/>
    </row>
    <row r="349" spans="1:11" ht="84">
      <c r="A349" s="101">
        <v>3</v>
      </c>
      <c r="B349" s="102" t="s">
        <v>23</v>
      </c>
      <c r="C349" s="101" t="s">
        <v>1</v>
      </c>
      <c r="D349" s="101">
        <v>5</v>
      </c>
      <c r="E349" s="103"/>
      <c r="F349" s="103"/>
      <c r="G349" s="104"/>
      <c r="H349" s="105"/>
      <c r="I349" s="106"/>
      <c r="J349" s="50"/>
      <c r="K349" s="50"/>
    </row>
    <row r="350" spans="1:11" ht="12">
      <c r="A350" s="130" t="s">
        <v>0</v>
      </c>
      <c r="B350" s="131"/>
      <c r="C350" s="131"/>
      <c r="D350" s="131"/>
      <c r="E350" s="131"/>
      <c r="F350" s="132"/>
      <c r="G350" s="56">
        <f>SUM(G347:G349)</f>
        <v>0</v>
      </c>
      <c r="H350" s="56">
        <f>+I350-G350</f>
        <v>0</v>
      </c>
      <c r="I350" s="56">
        <f>SUM(I347:I349)</f>
        <v>0</v>
      </c>
      <c r="J350" s="107"/>
      <c r="K350" s="119"/>
    </row>
    <row r="351" spans="1:11" ht="12">
      <c r="A351" s="142" t="s">
        <v>225</v>
      </c>
      <c r="B351" s="143"/>
      <c r="C351" s="143"/>
      <c r="D351" s="143"/>
      <c r="E351" s="143"/>
      <c r="F351" s="143"/>
      <c r="G351" s="143"/>
      <c r="H351" s="143"/>
      <c r="I351" s="143"/>
      <c r="J351" s="143"/>
      <c r="K351" s="144"/>
    </row>
    <row r="352" spans="1:11" ht="36">
      <c r="A352" s="50" t="s">
        <v>17</v>
      </c>
      <c r="B352" s="50" t="s">
        <v>16</v>
      </c>
      <c r="C352" s="50" t="s">
        <v>15</v>
      </c>
      <c r="D352" s="50" t="s">
        <v>14</v>
      </c>
      <c r="E352" s="55" t="s">
        <v>13</v>
      </c>
      <c r="F352" s="55" t="s">
        <v>12</v>
      </c>
      <c r="G352" s="55" t="s">
        <v>11</v>
      </c>
      <c r="H352" s="55" t="s">
        <v>10</v>
      </c>
      <c r="I352" s="55" t="s">
        <v>9</v>
      </c>
      <c r="J352" s="50" t="s">
        <v>8</v>
      </c>
      <c r="K352" s="50" t="s">
        <v>7</v>
      </c>
    </row>
    <row r="353" spans="1:11" ht="36">
      <c r="A353" s="50">
        <v>1</v>
      </c>
      <c r="B353" s="51" t="s">
        <v>173</v>
      </c>
      <c r="C353" s="101" t="s">
        <v>1</v>
      </c>
      <c r="D353" s="50">
        <v>1</v>
      </c>
      <c r="E353" s="52"/>
      <c r="F353" s="52"/>
      <c r="G353" s="55"/>
      <c r="H353" s="67"/>
      <c r="I353" s="55"/>
      <c r="J353" s="50"/>
      <c r="K353" s="50"/>
    </row>
    <row r="354" spans="1:11" ht="48">
      <c r="A354" s="50">
        <v>2</v>
      </c>
      <c r="B354" s="51" t="s">
        <v>174</v>
      </c>
      <c r="C354" s="101" t="s">
        <v>1</v>
      </c>
      <c r="D354" s="50">
        <v>1</v>
      </c>
      <c r="E354" s="52"/>
      <c r="F354" s="52"/>
      <c r="G354" s="55"/>
      <c r="H354" s="67"/>
      <c r="I354" s="55"/>
      <c r="J354" s="50"/>
      <c r="K354" s="50"/>
    </row>
    <row r="355" spans="1:11" ht="48">
      <c r="A355" s="50">
        <v>3</v>
      </c>
      <c r="B355" s="51" t="s">
        <v>175</v>
      </c>
      <c r="C355" s="101" t="s">
        <v>1</v>
      </c>
      <c r="D355" s="50">
        <v>1</v>
      </c>
      <c r="E355" s="52"/>
      <c r="F355" s="52"/>
      <c r="G355" s="55"/>
      <c r="H355" s="67"/>
      <c r="I355" s="55"/>
      <c r="J355" s="50"/>
      <c r="K355" s="50"/>
    </row>
    <row r="356" spans="1:11" ht="36">
      <c r="A356" s="50">
        <v>4</v>
      </c>
      <c r="B356" s="51" t="s">
        <v>176</v>
      </c>
      <c r="C356" s="101" t="s">
        <v>1</v>
      </c>
      <c r="D356" s="50">
        <v>1</v>
      </c>
      <c r="E356" s="52"/>
      <c r="F356" s="52"/>
      <c r="G356" s="55"/>
      <c r="H356" s="67"/>
      <c r="I356" s="55"/>
      <c r="J356" s="50"/>
      <c r="K356" s="50"/>
    </row>
    <row r="357" spans="1:11" ht="24">
      <c r="A357" s="50">
        <v>5</v>
      </c>
      <c r="B357" s="51" t="s">
        <v>177</v>
      </c>
      <c r="C357" s="101" t="s">
        <v>1</v>
      </c>
      <c r="D357" s="50">
        <v>1</v>
      </c>
      <c r="E357" s="52"/>
      <c r="F357" s="52"/>
      <c r="G357" s="55"/>
      <c r="H357" s="67"/>
      <c r="I357" s="55"/>
      <c r="J357" s="50"/>
      <c r="K357" s="50"/>
    </row>
    <row r="358" spans="1:11" ht="24">
      <c r="A358" s="50">
        <v>6</v>
      </c>
      <c r="B358" s="51" t="s">
        <v>178</v>
      </c>
      <c r="C358" s="101" t="s">
        <v>1</v>
      </c>
      <c r="D358" s="50">
        <v>1</v>
      </c>
      <c r="E358" s="52"/>
      <c r="F358" s="52"/>
      <c r="G358" s="55"/>
      <c r="H358" s="67"/>
      <c r="I358" s="55"/>
      <c r="J358" s="50"/>
      <c r="K358" s="50"/>
    </row>
    <row r="359" spans="1:11" ht="12">
      <c r="A359" s="167" t="s">
        <v>0</v>
      </c>
      <c r="B359" s="151"/>
      <c r="C359" s="151"/>
      <c r="D359" s="151"/>
      <c r="E359" s="151"/>
      <c r="F359" s="168"/>
      <c r="G359" s="56">
        <f>SUM(G353:G358)</f>
        <v>0</v>
      </c>
      <c r="H359" s="56">
        <f>+I359-G359</f>
        <v>0</v>
      </c>
      <c r="I359" s="56">
        <f>SUM(I353:I358)</f>
        <v>0</v>
      </c>
      <c r="J359" s="50"/>
      <c r="K359" s="50"/>
    </row>
    <row r="361" spans="1:11" ht="12">
      <c r="A361" s="109"/>
      <c r="B361" s="109"/>
      <c r="C361" s="109"/>
      <c r="D361" s="110"/>
      <c r="E361" s="109"/>
      <c r="F361" s="109"/>
      <c r="G361" s="111"/>
      <c r="H361" s="111"/>
      <c r="I361" s="111"/>
      <c r="J361" s="57"/>
      <c r="K361" s="57"/>
    </row>
    <row r="362" spans="7:9" ht="12">
      <c r="G362" s="1"/>
      <c r="H362" s="1"/>
      <c r="I362" s="1"/>
    </row>
    <row r="363" spans="7:9" ht="12">
      <c r="G363" s="56">
        <f>+G359+G350+G344+G335+G331+G327+G317+G310+G305+G299+G291+G287+G283+G278+G269+G265+G260+G256+G248+G243+G238+G234+G223+G211+G198+G190+G186+G182+G178+G174+G170+G166+G162+G158+G154+G147+G143+G137+G133+G129+G125+G121+G117+G110+G106+G101+G93++G89+G84+G80+G75+G70+G62+G57+G50+G46+G41+G35+G26+G22+G14+G10+G6</f>
        <v>0</v>
      </c>
      <c r="H363" s="56">
        <f>+H359+H350+H344+H335+H331+H327+H317+H310+H305+H299+H291+H287+H283+H278+H269+H265+H260+H256+H248+H243+H238+H234+H223+H211+H198+H190+H186+H182+H178+H174+H170+H166+H162+H158+H154+H147+H143+H137+H133+H129+H125+H121+H117+H110+H106+H101+H93++H89+H84+H80+H75+H70+H62+H57+H50+H46+H41+H35+H26+H22+H14+H10+H6</f>
        <v>0</v>
      </c>
      <c r="I363" s="56">
        <f>+I359+I350+I344+I335+I331+I327+I317+I310+I305+I299+I291+I287+I283+I278+I269+I265+I260+I256+I248+I243+I238+I234+I223+I211+I198+I190+I186+I182+I178+I174+I170+I166+I162+I158+I154+I147+I143+I137+I133+I129+I125+I121+I117+I110+I106+I101+I93++I89+I84+I80+I75+I70+I62+I57+I50+I46+I41+I35+I26+I22+I14+I10+I6</f>
        <v>0</v>
      </c>
    </row>
    <row r="367" spans="6:7" ht="12">
      <c r="F367" s="84"/>
      <c r="G367" s="84"/>
    </row>
    <row r="368" spans="6:7" ht="12">
      <c r="F368" s="84"/>
      <c r="G368" s="84"/>
    </row>
    <row r="369" spans="6:7" ht="12">
      <c r="F369" s="84"/>
      <c r="G369" s="84"/>
    </row>
  </sheetData>
  <sheetProtection/>
  <mergeCells count="130">
    <mergeCell ref="A270:K270"/>
    <mergeCell ref="A292:K292"/>
    <mergeCell ref="A299:F299"/>
    <mergeCell ref="A300:K300"/>
    <mergeCell ref="A305:F305"/>
    <mergeCell ref="A306:K306"/>
    <mergeCell ref="A310:F310"/>
    <mergeCell ref="A351:K351"/>
    <mergeCell ref="A359:F359"/>
    <mergeCell ref="A332:K332"/>
    <mergeCell ref="A335:F335"/>
    <mergeCell ref="A311:K311"/>
    <mergeCell ref="A327:F327"/>
    <mergeCell ref="A331:F331"/>
    <mergeCell ref="A318:K318"/>
    <mergeCell ref="A336:K336"/>
    <mergeCell ref="A344:F344"/>
    <mergeCell ref="A278:F278"/>
    <mergeCell ref="A269:F269"/>
    <mergeCell ref="A266:K266"/>
    <mergeCell ref="A111:K111"/>
    <mergeCell ref="A345:K345"/>
    <mergeCell ref="A117:F117"/>
    <mergeCell ref="A239:K239"/>
    <mergeCell ref="A243:F243"/>
    <mergeCell ref="A249:K249"/>
    <mergeCell ref="A256:F256"/>
    <mergeCell ref="A89:F89"/>
    <mergeCell ref="A85:K85"/>
    <mergeCell ref="A265:F265"/>
    <mergeCell ref="A106:F106"/>
    <mergeCell ref="A102:K102"/>
    <mergeCell ref="A101:F101"/>
    <mergeCell ref="A107:K107"/>
    <mergeCell ref="A110:F110"/>
    <mergeCell ref="A257:K257"/>
    <mergeCell ref="A260:F260"/>
    <mergeCell ref="A261:K261"/>
    <mergeCell ref="A126:K126"/>
    <mergeCell ref="A129:F129"/>
    <mergeCell ref="A317:F317"/>
    <mergeCell ref="A179:K179"/>
    <mergeCell ref="A155:K155"/>
    <mergeCell ref="A158:F158"/>
    <mergeCell ref="A144:K144"/>
    <mergeCell ref="A23:K23"/>
    <mergeCell ref="A26:F26"/>
    <mergeCell ref="A15:K15"/>
    <mergeCell ref="A22:F22"/>
    <mergeCell ref="A36:K36"/>
    <mergeCell ref="A41:F41"/>
    <mergeCell ref="A27:K27"/>
    <mergeCell ref="A35:F35"/>
    <mergeCell ref="A42:K42"/>
    <mergeCell ref="A46:F46"/>
    <mergeCell ref="A58:K58"/>
    <mergeCell ref="A47:K47"/>
    <mergeCell ref="A2:K2"/>
    <mergeCell ref="A6:F6"/>
    <mergeCell ref="A7:K7"/>
    <mergeCell ref="A10:F10"/>
    <mergeCell ref="A11:K11"/>
    <mergeCell ref="A14:F14"/>
    <mergeCell ref="A62:F62"/>
    <mergeCell ref="A63:K63"/>
    <mergeCell ref="A70:F70"/>
    <mergeCell ref="A71:K71"/>
    <mergeCell ref="A50:F50"/>
    <mergeCell ref="A51:K51"/>
    <mergeCell ref="A57:F57"/>
    <mergeCell ref="A130:K130"/>
    <mergeCell ref="A133:F133"/>
    <mergeCell ref="A75:F75"/>
    <mergeCell ref="A76:K76"/>
    <mergeCell ref="A80:F80"/>
    <mergeCell ref="A81:K81"/>
    <mergeCell ref="A84:F84"/>
    <mergeCell ref="A94:K94"/>
    <mergeCell ref="A93:F93"/>
    <mergeCell ref="A90:K90"/>
    <mergeCell ref="A166:F166"/>
    <mergeCell ref="A167:K167"/>
    <mergeCell ref="A118:K118"/>
    <mergeCell ref="A121:F121"/>
    <mergeCell ref="A122:K122"/>
    <mergeCell ref="A125:F125"/>
    <mergeCell ref="A138:K138"/>
    <mergeCell ref="A143:F143"/>
    <mergeCell ref="A134:K134"/>
    <mergeCell ref="A137:F137"/>
    <mergeCell ref="A186:F186"/>
    <mergeCell ref="A182:F182"/>
    <mergeCell ref="A147:F147"/>
    <mergeCell ref="A148:K148"/>
    <mergeCell ref="A154:F154"/>
    <mergeCell ref="A171:K171"/>
    <mergeCell ref="A174:F174"/>
    <mergeCell ref="A159:K159"/>
    <mergeCell ref="A162:F162"/>
    <mergeCell ref="A163:K163"/>
    <mergeCell ref="A212:K212"/>
    <mergeCell ref="A215:F215"/>
    <mergeCell ref="A170:F170"/>
    <mergeCell ref="A191:K191"/>
    <mergeCell ref="A198:F198"/>
    <mergeCell ref="A175:K175"/>
    <mergeCell ref="A178:F178"/>
    <mergeCell ref="A187:K187"/>
    <mergeCell ref="A190:F190"/>
    <mergeCell ref="A183:K183"/>
    <mergeCell ref="A291:F291"/>
    <mergeCell ref="A328:K328"/>
    <mergeCell ref="A199:K199"/>
    <mergeCell ref="A211:F211"/>
    <mergeCell ref="A220:K220"/>
    <mergeCell ref="A223:F223"/>
    <mergeCell ref="A235:K235"/>
    <mergeCell ref="A238:F238"/>
    <mergeCell ref="A234:F234"/>
    <mergeCell ref="A224:K224"/>
    <mergeCell ref="A216:K216"/>
    <mergeCell ref="A219:F219"/>
    <mergeCell ref="A244:K244"/>
    <mergeCell ref="A248:F248"/>
    <mergeCell ref="A350:F350"/>
    <mergeCell ref="A279:K279"/>
    <mergeCell ref="A283:F283"/>
    <mergeCell ref="A284:K284"/>
    <mergeCell ref="A287:F287"/>
    <mergeCell ref="A288:K28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2019-03-06T10:06:46Z</dcterms:modified>
  <cp:category/>
  <cp:version/>
  <cp:contentType/>
  <cp:contentStatus/>
</cp:coreProperties>
</file>