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2" firstSheet="2" activeTab="2"/>
  </bookViews>
  <sheets>
    <sheet name="1Substytuty kostne" sheetId="1" r:id="rId1"/>
    <sheet name="Sprzęt neuroch w zakr_czaszk i2" sheetId="2" r:id="rId2"/>
    <sheet name="Sprzęt neurochir_w zakr_krę 3" sheetId="3" r:id="rId3"/>
    <sheet name="kranioplastyka18" sheetId="4" r:id="rId4"/>
    <sheet name="Tabela do pisma przewodniego" sheetId="5" r:id="rId5"/>
    <sheet name="Arkusz1" sheetId="6" state="hidden" r:id="rId6"/>
    <sheet name="Porównanie komisów" sheetId="7" r:id="rId7"/>
  </sheets>
  <definedNames>
    <definedName name="_Ref168863359_4">'Sprzęt neurochir_w zakr_krę 3'!#REF!</definedName>
    <definedName name="_Ref168863372_4">'Sprzęt neurochir_w zakr_krę 3'!#REF!</definedName>
    <definedName name="_Ref169262334_4">'Sprzęt neurochir_w zakr_krę 3'!#REF!</definedName>
    <definedName name="_Ref169262356_4">'Sprzęt neurochir_w zakr_krę 3'!#REF!</definedName>
    <definedName name="Excel_BuiltIn_Print_Area_3">'Sprzęt neurochir_w zakr_krę 3'!$A$1:$O$151</definedName>
  </definedNames>
  <calcPr fullCalcOnLoad="1"/>
</workbook>
</file>

<file path=xl/sharedStrings.xml><?xml version="1.0" encoding="utf-8"?>
<sst xmlns="http://schemas.openxmlformats.org/spreadsheetml/2006/main" count="412" uniqueCount="219">
  <si>
    <t>Pakiet 1 -  Substytuty kostne:</t>
  </si>
  <si>
    <t>Wszystkie poniższe wymagania zamawiający uważa jako konieczne do spełnienia.</t>
  </si>
  <si>
    <t>Nie spełnienie któregokolwiek z nich spowoduje automatyczne odrzucenie oferty</t>
  </si>
  <si>
    <t>1. Nie dopuszcza się składania ofert wariantowych.</t>
  </si>
  <si>
    <t>2. Nie dopuszcza się składania ofert równoważnych.</t>
  </si>
  <si>
    <r>
      <t>Zamawiający wymaga podania nazwy producenta, nazw systemów, numerów katalogowych zaoferowanych implantów oraz dołączenia katalogu zawierającego ceny jednostkowe</t>
    </r>
    <r>
      <rPr>
        <sz val="10"/>
        <rFont val="Arial"/>
        <family val="2"/>
      </rPr>
      <t>.</t>
    </r>
  </si>
  <si>
    <t>Wymagane cechy:</t>
  </si>
  <si>
    <r>
      <t xml:space="preserve">Firma dostarcza na blok operacyjny zestaw (3) trzech opakowań każdego rodzaju, które będą </t>
    </r>
    <r>
      <rPr>
        <b/>
        <u val="single"/>
        <sz val="10"/>
        <rFont val="Arial"/>
        <family val="2"/>
      </rPr>
      <t>uzupełniane w zależności od zużycia (w przeciągu 24 godzin).</t>
    </r>
  </si>
  <si>
    <t xml:space="preserve">Lp.
</t>
  </si>
  <si>
    <t xml:space="preserve">NAZWA ASORTYMENTU 
</t>
  </si>
  <si>
    <t>Zamawiana ilość (24 msc'e)</t>
  </si>
  <si>
    <t>Cena jednego zestawu brutto</t>
  </si>
  <si>
    <t>Wartość netto</t>
  </si>
  <si>
    <t>Wartość brutto</t>
  </si>
  <si>
    <t xml:space="preserve"> Zużycie netto za 6 mcy</t>
  </si>
  <si>
    <t>Suma:</t>
  </si>
  <si>
    <t>Cena netto</t>
  </si>
  <si>
    <t>materiał o objętości 10 cc</t>
  </si>
  <si>
    <t>- materiał w postaci od razu gotowej do użycia sterylnej, syntetycznej pasty kostnej wytwarzanej w oparciu o nanotechnologię oraz bez udziału materiałów pochodzenia zwierzęcego zbudowanej w 100 % z hydroksyapatytu</t>
  </si>
  <si>
    <t xml:space="preserve"> - po implantacji musi ulegać procesom resorpcji zapewniając możliwość przerostu kotnego</t>
  </si>
  <si>
    <t xml:space="preserve">materiał o objętości 1cc </t>
  </si>
  <si>
    <t>materiał o objętości 5 cc</t>
  </si>
  <si>
    <r>
      <t>Firma zobowiązuje się do prowadzenia szkolenia i dostarczania informacji na temat modyfikacji i wprowadzenia udoskonaleń w oferowanym sprzęcie.</t>
    </r>
    <r>
      <rPr>
        <sz val="10"/>
        <rFont val="Arial"/>
        <family val="2"/>
      </rPr>
      <t xml:space="preserve"> </t>
    </r>
  </si>
  <si>
    <t xml:space="preserve">Syntetyczny, biozgodny cement kostny na bazie fosforanu wapnia do uzupełniania ubytków kości czaszki, </t>
  </si>
  <si>
    <t xml:space="preserve">o wytrzymałości porównywalnej z kością korową, </t>
  </si>
  <si>
    <t xml:space="preserve">twardniejący w temperaturze ciała, </t>
  </si>
  <si>
    <t xml:space="preserve">nie wydzielający ciepła ani zapachu w trakcie przygotowania oraz aplikacji, </t>
  </si>
  <si>
    <t xml:space="preserve">przebudowujący się w kość, </t>
  </si>
  <si>
    <t xml:space="preserve">materiał o objętości 3cc </t>
  </si>
  <si>
    <r>
      <t xml:space="preserve">Firma dostarcza na blok operacyjny zestaw po (1) jednym opakowaniu każdego rodzaju, które będą </t>
    </r>
    <r>
      <rPr>
        <b/>
        <u val="single"/>
        <sz val="10"/>
        <rFont val="Arial"/>
        <family val="2"/>
      </rPr>
      <t>uzupełniane w zależności od zużycia (w przeciągu 24 godzin).</t>
    </r>
  </si>
  <si>
    <t>Pakiet 2 - Sprzęt neurochirurgiczny w zakresie czaszki:</t>
  </si>
  <si>
    <t>Warunki przetargowe:</t>
  </si>
  <si>
    <t>Dostawca dostarcza zestaw narzędzi umożliwiających implantację w kontenerze przeznaczonym do przechowywania i sterylizacji, które zostaną przekazane na stan szpitala. 
Dostawca zapewnia szkolenie personelu w zakresie aktualnych koncepcji wszczepiania i rozwoju oferowanych systemów implantów. Zestaw implantów dostarczony w kontenerze przeznaczonym do przechowywania i sterylizacji i uzupełniany w zależności od zużycia (w przeciągu 24 godzin)</t>
  </si>
  <si>
    <t>Wielkość opakowania</t>
  </si>
  <si>
    <t>Zamawiana ilość na 24-mcy</t>
  </si>
  <si>
    <t>Cena jednostkowa netto</t>
  </si>
  <si>
    <t>Dostawca zapewnia szkolenie personelu w zakresie aktualnych koncepcji wszczepiania i rozwoju oferowanych systemów implantów.</t>
  </si>
  <si>
    <t>Klipsy naczyniowe</t>
  </si>
  <si>
    <t>KOMIS</t>
  </si>
  <si>
    <t>Podpakiet 3 - Klipsy naczyniowe typu L-clips (otwierane od wewnątrz; typ Pernetzky)</t>
  </si>
  <si>
    <t>Klipsy wykonane w czystego tytanu (zgodnie z ISO 5832-2), kompatybilne z MRI</t>
  </si>
  <si>
    <t>oznaczenie kolorami pozwalającymi na bezpieczną i prostą identyfikację klipsów stałych od klipsów czasowych</t>
  </si>
  <si>
    <t>każdy klips pakowany oddzielnie, opakowanie klipsa opatrzone etykietą z numerem seryjnym, numerem katalogowym, która może być dołączona do kartoteki pacjenta</t>
  </si>
  <si>
    <t>szczęki klipsa posiadają specjalną fakturę zapobiegającą zsuwaniu się klipsa, podwajającą powierzchnię przylegania do tkanki i zapewniającą równomierne rozprowadzenie nacisku</t>
  </si>
  <si>
    <t>siła zacisku mierzona zgodnie z ISO 9713</t>
  </si>
  <si>
    <t>Dostarczone będą na konkretne zamówienie wg katalogu.</t>
  </si>
  <si>
    <t>2 szt.</t>
  </si>
  <si>
    <t>Dostępne w trzech rozmiarach.</t>
  </si>
  <si>
    <t>Pakowane pojedynczo w sterylnych opakowaniach.</t>
  </si>
  <si>
    <t>Podpakiet 6 – Frez do wiertarki</t>
  </si>
  <si>
    <t>Lp.</t>
  </si>
  <si>
    <t>Opis przedmiotu zamówienia *</t>
  </si>
  <si>
    <t>rozmiar **</t>
  </si>
  <si>
    <t>wielkość opakowania</t>
  </si>
  <si>
    <t>cena jednostkowa netto</t>
  </si>
  <si>
    <t>cena jednostkowa brutto</t>
  </si>
  <si>
    <t>wartość netto</t>
  </si>
  <si>
    <t>wartość brutto</t>
  </si>
  <si>
    <t>Nacinak neurochirurgiczny typu "neuro cutter" do kątnicy II i III stalowy i diamentowy</t>
  </si>
  <si>
    <t>3,1 mm</t>
  </si>
  <si>
    <t>1 sztuka</t>
  </si>
  <si>
    <t>Frez nr I stalowy lub diamentowy</t>
  </si>
  <si>
    <t>1; 1,4; 1,8; 2,3; 2,7; 3,1; 4; 5; 6 mm</t>
  </si>
  <si>
    <t>Frez stalowy typu walec "soft cut" do kątnicy II i III</t>
  </si>
  <si>
    <t>4; 5; 6 mm</t>
  </si>
  <si>
    <t>Frez nr II stalowy lub diamentowy</t>
  </si>
  <si>
    <t>Frez nr II stalowy stożkowy</t>
  </si>
  <si>
    <t>4,0 i 6,0 mm</t>
  </si>
  <si>
    <t>Frez nr III stalowy lub diamentowy</t>
  </si>
  <si>
    <t>1,8 lub 2,3 mm</t>
  </si>
  <si>
    <t>2,7; 3,1; 4 mm</t>
  </si>
  <si>
    <t>5 lub 6 mm</t>
  </si>
  <si>
    <t>Frez wzmocniony diamentowy nr I</t>
  </si>
  <si>
    <t>4 lub 6 mm</t>
  </si>
  <si>
    <t>Frez wzmocniony diamentowy nr II</t>
  </si>
  <si>
    <t>Frez wzmocniony diamentowy nr III</t>
  </si>
  <si>
    <t>* Wymagania dotyczące przedmiotu zamówienia:</t>
  </si>
  <si>
    <t>Wiertła zgodne (pasujące do) z wiertarkami szybkoobrotowymi HI-LINE firmy Aesculap-Chifa używanymi w Klinice</t>
  </si>
  <si>
    <t>** Zawiający określi rozmiar każdorazowo podczas składania zamówienia</t>
  </si>
  <si>
    <t>j.m.</t>
  </si>
  <si>
    <t>op</t>
  </si>
  <si>
    <t>Pakiet 3 – Sprzęt neurochirurgiczny w zakresie kręgosłupa</t>
  </si>
  <si>
    <t>1.</t>
  </si>
  <si>
    <t>Nie dopuszcza się składania ofert wariantowych.</t>
  </si>
  <si>
    <t>2.</t>
  </si>
  <si>
    <t>Nie dopuszcza się składania ofert równoważnych.</t>
  </si>
  <si>
    <t xml:space="preserve">Dostawca dostarcza zestaw narzędzi umożliwiających implantację w kontenerze przeznaczonym do przechowywania i sterylizacji, które zostaną przekazane na stan szpitala. 
Dostawca zapewnia szkolenie personelu w zakresie aktualnych koncepcji wszczepiania i rozwoju oferowanych systemów implantów. Zestaw implantów dostarczony w kontenerze przeznaczonym do przechowywania i sterylizacji i uzupełniany w zależności od zużycia (w przeciągu 24 godzin). </t>
  </si>
  <si>
    <t>Szacowana  ilość  na 24  miesiące</t>
  </si>
  <si>
    <t>Zużycie z PN</t>
  </si>
  <si>
    <t>Proteza dysku</t>
  </si>
  <si>
    <t>Podpakiet 11 - Zestaw do stabilizacji złamania zęba obrotnika przy pomocy śruby Boehlera</t>
  </si>
  <si>
    <t xml:space="preserve">Zestaw uzupełniany w zależności od zużycia zawierający śruby kaniulowane (średnica wewnętrzena 1,3 mm), kompresyjne (z gwintem na przedniej części śruby długości 12 mm), samowwiercające, wprowadzane po osi drutu Kirschnera. </t>
  </si>
  <si>
    <t xml:space="preserve">Śruby o średnicy gwintu - 3,5 mm, średnicy rdzenia - 2,4 mm, średnicy trzonu 2,5 mm. Średnica główki śruby 6,0 mm, z gniazdem heksagonalnym szerokości 2,5 mm pod śrubokręt. </t>
  </si>
  <si>
    <t>Rozmiary śrub od 36 do 50 mm, co 2 mm po 2 sztuki z każdego rozmiaru.</t>
  </si>
  <si>
    <t xml:space="preserve">Narzędzia muszą posiadać możliwość integracji z systemem neuronawigacji używanym w Klinice. </t>
  </si>
  <si>
    <t>Wymagane w zestawie:</t>
  </si>
  <si>
    <t>-        specjalna pinceta do podawania śrub</t>
  </si>
  <si>
    <t xml:space="preserve">            -    narzędzia kaniulowane: śrubokręt kątowy do śrub średnicy 3,5 mm z końcówką heksagonalną, prowadnica do drutów Kirschner’a oraz rozwiertak pod główkę śruby</t>
  </si>
  <si>
    <t>-        miarka do drutów Kirschnera determinującą zarazem długość potrzebnej śruby</t>
  </si>
  <si>
    <t>-        4 druty Kirschnera średnicy - 1,25 mm, długości 200 mm (skorelowanej z miarką)</t>
  </si>
  <si>
    <t>-        retraktor do tkanek miękkich, przezierny na promienie RTG (szer. 30 mm, dł. 290 mm)</t>
  </si>
  <si>
    <t>Śruba kaniulowana + drut Kirshnera</t>
  </si>
  <si>
    <t xml:space="preserve">Materiał będzie dostarczany na zamówienie dla konkretnego Pacjenta wraz z pełnym rozmiarem implantów, z których śródoperacyjnie wybrany będzie właściwy rozmiar oraz kompletem narzędzi umożliwiających implantację. </t>
  </si>
  <si>
    <t>Płyta + 4 śruby</t>
  </si>
  <si>
    <t>Podpakiet 21 - Stabilizacja przednio-boczna, teleskopowa</t>
  </si>
  <si>
    <t>Stabilizacja tytanowa o układzie ramowym-teleskopowym.</t>
  </si>
  <si>
    <t>Płyty jedno i dwusegmentowe 29-96 mm (odległości między śrubami).</t>
  </si>
  <si>
    <t>Możliwość płynnej kompresji/dystrakcji segmentu/ów kręgosłupa.</t>
  </si>
  <si>
    <t>Śruby trzonowe kaniulowane średnicy 7mm, długości 25-60mm.</t>
  </si>
  <si>
    <t>Śruby z podwójnym rdzeniem, podwójnym gwintem i zaokrąglonym końcem.</t>
  </si>
  <si>
    <t>Płyty niskoprofilowe – wysokość płyty ze śrubami nie przekraczająca 9mm.</t>
  </si>
  <si>
    <t>Blokada wszystkich śrub w płycie (z możliwością jej powtórzenia).</t>
  </si>
  <si>
    <t>Instrumentarium umożliwiające wykonanie stabilizacji endoskopowo.</t>
  </si>
  <si>
    <t>W zestawie druty Kirschner’a do wprowadzania śrub kaniulowanych.</t>
  </si>
  <si>
    <t>W zestawie celownik przezierny na promienie Rentgena, ułatwiający pozycjonowanie śrub przy tylnej ścianie.</t>
  </si>
  <si>
    <t>Instrumentarium pozwalające na płynne, precyzyjne regulowanie długości rozstawu teleskopowej płyty i jednoczesną jej blokadę.</t>
  </si>
  <si>
    <t>Możliwość lordotyzacji i kifotyzacji kręgosłupa</t>
  </si>
  <si>
    <t>Możliwość użycia śrub cementowych</t>
  </si>
  <si>
    <t xml:space="preserve">materiał: tytan (stop); </t>
  </si>
  <si>
    <t>Podpakiet 25 - Zestaw umożliwiający uzupełnienie przestrzeni powstałej pomiędzy trzonami kręgów piersiowych i/lub lędźwiowych, po korporektomii materiałem PEEK z możliwością regulacji wysokości na zasadzie rozkręcania</t>
  </si>
  <si>
    <t>Implant wykonany z materiału PEEK niewymagający wstępnego montażu.</t>
  </si>
  <si>
    <t>Możliwość zastąpienia jednego lub dwóch sąsiednich trzonów kręgowych.</t>
  </si>
  <si>
    <t>Możliwość rozszerzania konstrukcji implantu „in situ”.</t>
  </si>
  <si>
    <t>Samoczynna blokada implantu niewymagająca stosowania dodatkowych elementów blokujących.</t>
  </si>
  <si>
    <t>Płytki graniczne implantu o ząbkowanej powierzchni.</t>
  </si>
  <si>
    <t>W płytkach granicznych dodatkowe elementy blokujące implant w trzonach kręgowych.</t>
  </si>
  <si>
    <t>Otwarta struktura implantu umożliwiająca wypełnienie przeszczepami kostnymi.</t>
  </si>
  <si>
    <t>Możliwość powtarzalnej/kontrolowanej regulacji wysokości implantu z mechanizmem blokującym.</t>
  </si>
  <si>
    <t>W instrumentarium dodatkowy dystraktor małoinwazyjny do implantu.</t>
  </si>
  <si>
    <t xml:space="preserve">implant </t>
  </si>
  <si>
    <t>Podpakiet 29 – Linki tytanowe do rekonstrukcji deformacji kręgosłupa</t>
  </si>
  <si>
    <t>•</t>
  </si>
  <si>
    <t>Linki o długości: 445 mm – 528 mm</t>
  </si>
  <si>
    <t>średnica linki: 1,2 mm</t>
  </si>
  <si>
    <t>dostępna w wersji pojedynczej i podwójnej</t>
  </si>
  <si>
    <t>zakończenia linek oczkowe lub pętlowe</t>
  </si>
  <si>
    <t>Na żądanie zamawiającego linka tytanowa umożliwiająca atraumatyczne cięcie</t>
  </si>
  <si>
    <t>opakowanie</t>
  </si>
  <si>
    <t>Podpakiet 31 - Samodzielny Implant Trzonu Kręgu dla części szyjnej i szyjno-piersiowej kręgosłupa</t>
  </si>
  <si>
    <t>Materiał: tytan</t>
  </si>
  <si>
    <t>Rozprężalna in-situ</t>
  </si>
  <si>
    <t>Zestaw składa się z implantu i 4 śrub mocujących</t>
  </si>
  <si>
    <t xml:space="preserve">Będąca połączeniem implantu trzonu kręgu z płytką stabilizacyjną </t>
  </si>
  <si>
    <t>Samodzielny implant  nie wymagający dodatkowej stabilizacji</t>
  </si>
  <si>
    <t>Przeznaczona do implantacji w części szyjnej i szyjno piersiowej kręgosłupa (do Th3 włącznie)</t>
  </si>
  <si>
    <t>Różne kąty przylegania protezy do sąsiednich trzonów ( 0, 6, 12, 18 stopni)</t>
  </si>
  <si>
    <t>Różne rozmiary implantu: możliwości dystrakcji od 13mm – do 65mm</t>
  </si>
  <si>
    <t xml:space="preserve">Możliwość doboru śrub w trakcie implantacji, dwa rodzaje do wyboru:  </t>
  </si>
  <si>
    <t xml:space="preserve">śruby typu spongious (długości od 12mm – do 26mm), oraz </t>
  </si>
  <si>
    <t>śruby rozporowe (długości od 14mm – do 18mm) do słabej kości,</t>
  </si>
  <si>
    <t xml:space="preserve"> kodowane kolorem</t>
  </si>
  <si>
    <t xml:space="preserve">     - </t>
  </si>
  <si>
    <t>końcowa fiksacja przy użyciu śruby blokującej</t>
  </si>
  <si>
    <t xml:space="preserve">     -     Możliwość upakowania materiału kostnego w obrębie implantu</t>
  </si>
  <si>
    <t xml:space="preserve">     -     Tytanowe ząbki dodatkowo zabezpieczające zmianę pozycji protezy</t>
  </si>
  <si>
    <t>szt.</t>
  </si>
  <si>
    <t>Zamawiający wymaga podania nazwy producenta, nazw systemów, numerów katalogowych zaoferowanych implantów oraz dołączenia katalogu zawierającego ceny jednostkowe.</t>
  </si>
  <si>
    <t>Zestaw implantów dostarczony jednorazowo, uzupełniany w zależności od zużycia (w przeciągu 24 godzin) i zawierający komplet implantów.  Dostawca dostarcza zestaw narzędzi umożliwiających implantację w kontenerze przeznaczonym do przechowywania i sterylizacji, które zostaną przekazane na stan szpitala.                                                                              Dostawca zapewnia szkolenie personelu w zakresie aktualnych koncepcji wszczepiania i rozwoju oferowanych systemów implantów.</t>
  </si>
  <si>
    <t>lp</t>
  </si>
  <si>
    <t>nazwa asortymentu</t>
  </si>
  <si>
    <t>ilość</t>
  </si>
  <si>
    <t>cena netto</t>
  </si>
  <si>
    <t>cena brutto</t>
  </si>
  <si>
    <t>Forma do kranioplastyki wraz z cementem do odtworzenia ubytku kości czaszki</t>
  </si>
  <si>
    <t>a</t>
  </si>
  <si>
    <r>
      <t>pojemność do 60cm</t>
    </r>
    <r>
      <rPr>
        <vertAlign val="superscript"/>
        <sz val="9"/>
        <rFont val="Arial"/>
        <family val="2"/>
      </rPr>
      <t>3</t>
    </r>
  </si>
  <si>
    <t>b</t>
  </si>
  <si>
    <r>
      <t>pojemność powyżej 60cm</t>
    </r>
    <r>
      <rPr>
        <vertAlign val="superscript"/>
        <sz val="9"/>
        <rFont val="Arial"/>
        <family val="2"/>
      </rPr>
      <t>3</t>
    </r>
  </si>
  <si>
    <t>Cement PMMA op=40g</t>
  </si>
  <si>
    <t>suma</t>
  </si>
  <si>
    <t>Wymagania dla produktu:</t>
  </si>
  <si>
    <t>- Forma do proecyzyjnego odtwarzania duzych i trudnych do zaopatrzenia ubytków kości czaszki</t>
  </si>
  <si>
    <t>- Wykonywana na zamówienie dla indywidualnego pacjenta na podstawie tomografii komputerowej (wymóg: warstwa co mniej niz 1 mm), przy użyciu precyzyjnej komputerowej metody elementów skończonych</t>
  </si>
  <si>
    <t>- Forma wykonana z kopolimeru polioksymetylenowego (POM-C LSG)</t>
  </si>
  <si>
    <t>- Kompatybilna z cementem do kranioplastyki</t>
  </si>
  <si>
    <t>- Forma powinna być dostępna w dwóch rozmiarach- do 60cm ³ i powyżej 60 cm ³</t>
  </si>
  <si>
    <t>- Cement kostny PMMA</t>
  </si>
  <si>
    <t>Proteza zamocowana na jednorazowym podajniku.</t>
  </si>
  <si>
    <t>Element zamykający defekt pierscinia w postaci siatki PET dostępny w 3 rozmiarach: 8mm, 10mm oraz 12 mm.</t>
  </si>
  <si>
    <t>Znacznik umozliwoający widoczność ułozenia siatki nie dający artefaktów.</t>
  </si>
  <si>
    <t>Budowa implantu zapewniająca umocowanie protezy w trzonie poniżej bądź powyżej defektu krążka międzykręgowego.</t>
  </si>
  <si>
    <t>Materiał częsci umieszczonej w trzonie : Ti-6Al-4V</t>
  </si>
  <si>
    <t>Instrumentarium pozwalające na implantację oraz rewizję implantu.</t>
  </si>
  <si>
    <t>W zestawie narzędzia pozwalające na pomiar wysokosci oraz szerokosci ubytku pierscienia włóknistego.</t>
  </si>
  <si>
    <t>W zestawie próbniki do wyznaczania odpowiedniej trajektorii implantacji protezy pieścienia włóknistego.</t>
  </si>
  <si>
    <t>Zamawiana ilość na 12-mcy</t>
  </si>
  <si>
    <t xml:space="preserve">Proteza pierścienia włóknistego do dynamicznej stabilizacji krążka międzykręgowego w odcinku lędźwiowym
Skład zestawu: 1 implant zamocowany na jednorazowym podajniku w opakowaniu sterylnym. Proteza dostępna w 3 rozmiarach 8-12 mm. 
</t>
  </si>
  <si>
    <t xml:space="preserve">Niskoprofilowe taśmy polietylenowe z elastycznym zakończeniem, umożliwiającym doginanie końcówki taśmy, o szerokości  min. 4 mm - minimalizującej mechaniczny nacisk na kość, umożliwiające trójwymiarową korekcję - zarówno w płaszczyźnie strzałkowej jak i czołowej od C1 do L5. System dedykowany do prętów o średnicach: 3.5, 4, 4.5, 4.75, 5.5, 6,0 mm, kompatybilny z prętami Ti i prętami CoCr. Taśmy nie wymagają śródoperacyjnego naświetlania promieniami Rtg. W zestwie dynamometryczne napinacze taśm wielorazowego użytku. Implanty sterylne (jeden rozmiar pasuje do wszystkich poziomów). </t>
  </si>
  <si>
    <t>Blokady taśm z systemem samozatrzaskowym odwracalnym, samostabilizujące się na pręcie z pojedynczym 2 w 1 elemencie blokującym oraz konektor PEEK do stabilizacji odcinka szyjnego kręgosłupa</t>
  </si>
  <si>
    <t>System przeznaczony do stabilizacji kręgosłupa z wykorzystaniem tasiem. Komplet: 4 taśmy, 4 konektory/zamki.</t>
  </si>
  <si>
    <t>Niskoprofilowe taśmy polietylenowe z elastycznym zakończeniem</t>
  </si>
  <si>
    <t>Blokady taśm z systemem samozatrzaskowym</t>
  </si>
  <si>
    <t>Przyklejane zamknięcie rany operacyjnej, zastępujące szef skórny w postaci równolegle naklejanych pasów, łączonych za pomocą polimerowych łączników wraz z elementem do dostosowania natężenia połączenia;</t>
  </si>
  <si>
    <t xml:space="preserve">Całość zamknięcia pokryta poliuretanową warstwą; </t>
  </si>
  <si>
    <t>Produkt dostępny w długościach: 5cm, 10cm, 18cm, 22cm wybierany w zależności od lokalizacji użycia;</t>
  </si>
  <si>
    <t xml:space="preserve">Szerokości wynosi 65mm; </t>
  </si>
  <si>
    <t>Możliwość Łatwego usunięcia produktu</t>
  </si>
  <si>
    <t>Zamknięcie 5 cm</t>
  </si>
  <si>
    <t>Zamknięcie 18 cm</t>
  </si>
  <si>
    <t>Zamknięcie 22 cm</t>
  </si>
  <si>
    <t>Podpakiet 53 -Proteza pierścienia włóknistego do dynamicznej stabilizacji krążka międzykręgowego w odcinku lędźwiowym</t>
  </si>
  <si>
    <t>Podpakiet 54 - System taśm poliestrowych do stabilizacji kręgosłupa wraz z najmem i wypożyczeniem instrumentarium</t>
  </si>
  <si>
    <t>Pakiet 18 KRANIOPLASTYKA</t>
  </si>
  <si>
    <t xml:space="preserve">Podpakiet 55 -  Bezszwowe zamknięcie rany operacyjnej </t>
  </si>
  <si>
    <r>
      <t>Podpakiet 3: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Syntetyczny substytut kostny w postaci pasty</t>
    </r>
  </si>
  <si>
    <r>
      <t>Podpakiet 5: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>Biozgodny cement kostny na bazie fosforanu wapnia</t>
    </r>
  </si>
  <si>
    <t xml:space="preserve">
- trójelementowa dynamiczna proteza dysku lędźwiowego, zbudowana w dwóch metalowych płytek przylegających do
powierzchni sąsiadujących trzonów oraz wkładki polietylenowej (ruchomość na połączeniu metal/PE);
- system umożliwiający śródoperacyjne podjęcie decyzji o sposobie założenie implantu: centralnie od przodu lub przednio-bocznie w stosunku do osi kręgosłupa;
- płytki do trzonów kręgowych z centralnym grzebieniem stabilizującym lub z kolcami umieszczonymi przy przedniej
krawędzi implantu;
- płytki z kolcami umożliwiające korektę położenia w trakcie zakładania implantu z dojścia przednio-bocznego;
- elementy metalowe pokryte materiałem wspomagającym osteointegrację (napylenie plazmą tytanową oraz fosforanem
wapnia);
- możliwość śródoperacyjnego doboru kombinacji płytek do trzonów (same grzebienie, same kolce, grzebień-kolce, kolce grzebień), co umożliwia bezkonfliktowe zakładanie implantów na kolejnych poziomach kręgosłupa;
- wkładka PE z możliwością ślizgowej (przód-tył) zmiany swego położenia - w celu odtworzenia naturalnej zmiany położenia osi obrotu i podparcia kręgosłupa oraz dla odciążenia stawów;
- płytki do trzonów w czterech rozmiarach wielkości (S, M, L i XL) oraz trzech rozmiarach pochylenia (płytka dolna – 00 , płytka górna o kątach odtworzenia lordozy – 60 i 110);
- wkładka PE w czterech rozmiarach wysokości (8,5mm, 10mm, 12mm, 14mm);
- brak elementów wystających na przednią ścianę trzonu –bezpieczne mocowanie w trzonach;
- każdy element sterylne oraz oddzielnie zapakowany; - możliwość rewizyjnej wymiany wkładki PE;
- instrumentarium zawierające w jednym komplecie narzędzia do zakładania implantu centralnie lub bocznie, do dyskektomii oraz do operacji rewizyjnych;
- w zestawie narzędzia próbne do określenia wysokości, powierzchni oraz głębokości wstawianego implantu;
- w zestawie narzędzia na długich rączkach do usunięcia dysku oraz wykonania gniazda pod implant – m.in. pancze, dłuta okienkowe, łyżeczki, raspatory, kerisony, próbniki;
- plastikowe, zamykane pojemniki na narzędzia;
- możliwość dostarczenia retraktorów do bezpiecznego dojścia do  kręgosłupa – np. w formie ramy z hakami mocowanymi do stołu operacyjnego lub retraktorów mocowanych do trzonów 
</t>
  </si>
  <si>
    <t>Podpakiet 9 - Ruchoma proteza dysku lędźwiowego</t>
  </si>
  <si>
    <t>c</t>
  </si>
  <si>
    <t xml:space="preserve">WKŁADKA POLIETYLENOWA </t>
  </si>
  <si>
    <t xml:space="preserve">PŁYTKA GÓRNA </t>
  </si>
  <si>
    <t xml:space="preserve">PŁYTKA DOLNA </t>
  </si>
  <si>
    <t xml:space="preserve">Dostawca dostarcza zestaw narzędzi umożliwiających implantację w kontenerze przeznaczonym do przechowywania i sterylizacji. 
Dostawca zapewnia szkolenie personelu w zakresie aktualnych koncepcji wszczepiania i rozwoju oferowanych systemów implantów. Zestaw implantów dostarczony w kontenerze przeznaczonym do przechowywania i sterylizacji.  Dostarczenie asortymentu do 72 godzin od złożenia zamówienia. </t>
  </si>
  <si>
    <t>PRODUCENT</t>
  </si>
  <si>
    <t>NR KATALOGU</t>
  </si>
  <si>
    <t xml:space="preserve">Formularz cenowy </t>
  </si>
  <si>
    <t>zał. nr 1</t>
  </si>
  <si>
    <t xml:space="preserve">PRODUCENT </t>
  </si>
  <si>
    <t>Pakiet 25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</si>
</sst>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.0"/>
    <numFmt numFmtId="167" formatCode="d/mm/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_-* #,##0.00\ [$zł-415]_-;\-* #,##0.00\ [$zł-415]_-;_-* &quot;-&quot;??\ [$zł-415]_-;_-@_-"/>
    <numFmt numFmtId="174" formatCode="#,##0.00\ &quot;zł&quot;"/>
    <numFmt numFmtId="175" formatCode="#,##0.00\ [$zł-415];\-#,##0.00\ [$zł-415]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8"/>
      <name val="Czcionka tekstu podstawowego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7"/>
      <name val="Czcionka tekstu podstawowego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9"/>
      <name val="Arial"/>
      <family val="2"/>
    </font>
    <font>
      <sz val="11"/>
      <name val="Times New Roman"/>
      <family val="1"/>
    </font>
    <font>
      <b/>
      <sz val="12"/>
      <color indexed="17"/>
      <name val="Czcionka tekstu podstawowego"/>
      <family val="0"/>
    </font>
    <font>
      <b/>
      <i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5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20" fillId="22" borderId="10" xfId="0" applyFont="1" applyFill="1" applyBorder="1" applyAlignment="1">
      <alignment wrapText="1"/>
    </xf>
    <xf numFmtId="0" fontId="21" fillId="22" borderId="10" xfId="0" applyFont="1" applyFill="1" applyBorder="1" applyAlignment="1">
      <alignment wrapText="1"/>
    </xf>
    <xf numFmtId="0" fontId="20" fillId="0" borderId="0" xfId="0" applyFont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7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right"/>
    </xf>
    <xf numFmtId="164" fontId="0" fillId="7" borderId="1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18" fillId="23" borderId="0" xfId="0" applyFont="1" applyFill="1" applyAlignment="1">
      <alignment/>
    </xf>
    <xf numFmtId="0" fontId="0" fillId="23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left" wrapText="1"/>
    </xf>
    <xf numFmtId="0" fontId="24" fillId="22" borderId="10" xfId="0" applyFont="1" applyFill="1" applyBorder="1" applyAlignment="1">
      <alignment wrapText="1"/>
    </xf>
    <xf numFmtId="0" fontId="25" fillId="0" borderId="0" xfId="0" applyFont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16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164" fontId="20" fillId="7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1" fontId="20" fillId="0" borderId="10" xfId="0" applyNumberFormat="1" applyFont="1" applyBorder="1" applyAlignment="1">
      <alignment/>
    </xf>
    <xf numFmtId="165" fontId="20" fillId="0" borderId="10" xfId="0" applyNumberFormat="1" applyFont="1" applyBorder="1" applyAlignment="1">
      <alignment/>
    </xf>
    <xf numFmtId="165" fontId="20" fillId="7" borderId="1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165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4" fillId="22" borderId="10" xfId="0" applyFont="1" applyFill="1" applyBorder="1" applyAlignment="1">
      <alignment/>
    </xf>
    <xf numFmtId="164" fontId="20" fillId="0" borderId="10" xfId="0" applyNumberFormat="1" applyFont="1" applyBorder="1" applyAlignment="1">
      <alignment wrapText="1"/>
    </xf>
    <xf numFmtId="164" fontId="20" fillId="0" borderId="10" xfId="0" applyNumberFormat="1" applyFont="1" applyBorder="1" applyAlignment="1">
      <alignment horizontal="right"/>
    </xf>
    <xf numFmtId="164" fontId="20" fillId="7" borderId="10" xfId="0" applyNumberFormat="1" applyFont="1" applyFill="1" applyBorder="1" applyAlignment="1">
      <alignment horizontal="right"/>
    </xf>
    <xf numFmtId="0" fontId="18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165" fontId="22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right"/>
    </xf>
    <xf numFmtId="164" fontId="22" fillId="7" borderId="10" xfId="0" applyNumberFormat="1" applyFont="1" applyFill="1" applyBorder="1" applyAlignment="1">
      <alignment/>
    </xf>
    <xf numFmtId="165" fontId="22" fillId="7" borderId="1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0" fillId="0" borderId="0" xfId="0" applyFont="1" applyAlignment="1">
      <alignment horizontal="left" indent="4"/>
    </xf>
    <xf numFmtId="0" fontId="0" fillId="0" borderId="10" xfId="0" applyFont="1" applyBorder="1" applyAlignment="1">
      <alignment vertical="top" wrapText="1"/>
    </xf>
    <xf numFmtId="165" fontId="22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/>
    </xf>
    <xf numFmtId="165" fontId="0" fillId="7" borderId="10" xfId="0" applyNumberFormat="1" applyFont="1" applyFill="1" applyBorder="1" applyAlignment="1">
      <alignment/>
    </xf>
    <xf numFmtId="0" fontId="18" fillId="0" borderId="0" xfId="0" applyFont="1" applyBorder="1" applyAlignment="1">
      <alignment vertical="top" wrapText="1"/>
    </xf>
    <xf numFmtId="165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left" vertical="top" wrapText="1"/>
    </xf>
    <xf numFmtId="164" fontId="28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22" borderId="10" xfId="0" applyFont="1" applyFill="1" applyBorder="1" applyAlignment="1">
      <alignment wrapText="1"/>
    </xf>
    <xf numFmtId="0" fontId="18" fillId="0" borderId="0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0" xfId="0" applyFont="1" applyAlignment="1">
      <alignment wrapText="1"/>
    </xf>
    <xf numFmtId="164" fontId="29" fillId="0" borderId="0" xfId="0" applyNumberFormat="1" applyFont="1" applyAlignment="1">
      <alignment horizontal="right"/>
    </xf>
    <xf numFmtId="0" fontId="30" fillId="22" borderId="10" xfId="0" applyFont="1" applyFill="1" applyBorder="1" applyAlignment="1">
      <alignment wrapText="1"/>
    </xf>
    <xf numFmtId="0" fontId="32" fillId="22" borderId="10" xfId="0" applyFont="1" applyFill="1" applyBorder="1" applyAlignment="1">
      <alignment horizontal="center" wrapText="1"/>
    </xf>
    <xf numFmtId="164" fontId="30" fillId="22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0" xfId="0" applyFont="1" applyFill="1" applyAlignment="1">
      <alignment wrapText="1"/>
    </xf>
    <xf numFmtId="0" fontId="30" fillId="0" borderId="10" xfId="0" applyFont="1" applyBorder="1" applyAlignment="1">
      <alignment/>
    </xf>
    <xf numFmtId="164" fontId="29" fillId="0" borderId="10" xfId="0" applyNumberFormat="1" applyFont="1" applyBorder="1" applyAlignment="1">
      <alignment horizontal="right"/>
    </xf>
    <xf numFmtId="0" fontId="31" fillId="0" borderId="10" xfId="0" applyFont="1" applyFill="1" applyBorder="1" applyAlignment="1">
      <alignment wrapText="1"/>
    </xf>
    <xf numFmtId="165" fontId="29" fillId="0" borderId="10" xfId="0" applyNumberFormat="1" applyFont="1" applyBorder="1" applyAlignment="1">
      <alignment horizontal="right"/>
    </xf>
    <xf numFmtId="164" fontId="29" fillId="0" borderId="11" xfId="0" applyNumberFormat="1" applyFont="1" applyBorder="1" applyAlignment="1">
      <alignment horizontal="right"/>
    </xf>
    <xf numFmtId="164" fontId="23" fillId="7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165" fontId="22" fillId="24" borderId="0" xfId="0" applyNumberFormat="1" applyFont="1" applyFill="1" applyBorder="1" applyAlignment="1">
      <alignment/>
    </xf>
    <xf numFmtId="0" fontId="22" fillId="25" borderId="0" xfId="0" applyFont="1" applyFill="1" applyBorder="1" applyAlignment="1">
      <alignment/>
    </xf>
    <xf numFmtId="164" fontId="22" fillId="24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top" wrapText="1"/>
    </xf>
    <xf numFmtId="0" fontId="22" fillId="0" borderId="0" xfId="0" applyFont="1" applyBorder="1" applyAlignment="1">
      <alignment horizontal="right" vertical="top" wrapText="1"/>
    </xf>
    <xf numFmtId="0" fontId="22" fillId="0" borderId="11" xfId="0" applyFont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14" xfId="0" applyFont="1" applyBorder="1" applyAlignment="1">
      <alignment horizontal="right" vertical="top" wrapText="1"/>
    </xf>
    <xf numFmtId="165" fontId="22" fillId="0" borderId="11" xfId="0" applyNumberFormat="1" applyFont="1" applyBorder="1" applyAlignment="1">
      <alignment/>
    </xf>
    <xf numFmtId="164" fontId="22" fillId="0" borderId="11" xfId="0" applyNumberFormat="1" applyFont="1" applyBorder="1" applyAlignment="1">
      <alignment/>
    </xf>
    <xf numFmtId="165" fontId="22" fillId="7" borderId="15" xfId="0" applyNumberFormat="1" applyFont="1" applyFill="1" applyBorder="1" applyAlignment="1">
      <alignment/>
    </xf>
    <xf numFmtId="0" fontId="22" fillId="0" borderId="15" xfId="0" applyFont="1" applyBorder="1" applyAlignment="1">
      <alignment/>
    </xf>
    <xf numFmtId="164" fontId="22" fillId="7" borderId="15" xfId="0" applyNumberFormat="1" applyFont="1" applyFill="1" applyBorder="1" applyAlignment="1">
      <alignment/>
    </xf>
    <xf numFmtId="0" fontId="18" fillId="0" borderId="16" xfId="0" applyFont="1" applyFill="1" applyBorder="1" applyAlignment="1">
      <alignment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1" fillId="26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left" vertical="center" wrapText="1"/>
    </xf>
    <xf numFmtId="0" fontId="20" fillId="28" borderId="0" xfId="0" applyFont="1" applyFill="1" applyAlignment="1">
      <alignment/>
    </xf>
    <xf numFmtId="172" fontId="20" fillId="0" borderId="10" xfId="0" applyNumberFormat="1" applyFont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30" fillId="29" borderId="10" xfId="0" applyFont="1" applyFill="1" applyBorder="1" applyAlignment="1">
      <alignment horizontal="left" vertical="center" wrapText="1"/>
    </xf>
    <xf numFmtId="164" fontId="30" fillId="29" borderId="10" xfId="0" applyNumberFormat="1" applyFont="1" applyFill="1" applyBorder="1" applyAlignment="1">
      <alignment horizontal="left" vertical="center" wrapText="1"/>
    </xf>
    <xf numFmtId="0" fontId="0" fillId="28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164" fontId="3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4" fillId="22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0" fillId="3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right" vertical="center" wrapText="1"/>
    </xf>
    <xf numFmtId="0" fontId="25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  <xf numFmtId="173" fontId="0" fillId="0" borderId="10" xfId="0" applyNumberFormat="1" applyFont="1" applyFill="1" applyBorder="1" applyAlignment="1">
      <alignment horizontal="right" vertical="center" wrapText="1"/>
    </xf>
    <xf numFmtId="173" fontId="0" fillId="0" borderId="11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0" fillId="30" borderId="14" xfId="0" applyFont="1" applyFill="1" applyBorder="1" applyAlignment="1">
      <alignment horizontal="right" vertical="center" wrapText="1"/>
    </xf>
    <xf numFmtId="165" fontId="0" fillId="7" borderId="15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22" fillId="31" borderId="0" xfId="0" applyFont="1" applyFill="1" applyAlignment="1">
      <alignment/>
    </xf>
    <xf numFmtId="0" fontId="36" fillId="0" borderId="0" xfId="0" applyFont="1" applyAlignment="1">
      <alignment/>
    </xf>
    <xf numFmtId="0" fontId="23" fillId="31" borderId="0" xfId="0" applyFont="1" applyFill="1" applyAlignment="1">
      <alignment/>
    </xf>
    <xf numFmtId="0" fontId="22" fillId="31" borderId="0" xfId="0" applyFont="1" applyFill="1" applyAlignment="1">
      <alignment horizontal="left" vertical="center" wrapText="1"/>
    </xf>
    <xf numFmtId="0" fontId="22" fillId="0" borderId="14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37" fillId="0" borderId="15" xfId="0" applyFont="1" applyBorder="1" applyAlignment="1">
      <alignment/>
    </xf>
    <xf numFmtId="0" fontId="29" fillId="32" borderId="0" xfId="0" applyFont="1" applyFill="1" applyAlignment="1">
      <alignment/>
    </xf>
    <xf numFmtId="0" fontId="30" fillId="32" borderId="0" xfId="0" applyFont="1" applyFill="1" applyAlignment="1">
      <alignment/>
    </xf>
    <xf numFmtId="165" fontId="0" fillId="0" borderId="10" xfId="0" applyNumberFormat="1" applyFont="1" applyBorder="1" applyAlignment="1">
      <alignment vertical="center"/>
    </xf>
    <xf numFmtId="0" fontId="0" fillId="0" borderId="11" xfId="0" applyFont="1" applyFill="1" applyBorder="1" applyAlignment="1">
      <alignment horizontal="right" vertical="center" wrapText="1"/>
    </xf>
    <xf numFmtId="175" fontId="0" fillId="0" borderId="11" xfId="0" applyNumberFormat="1" applyFont="1" applyFill="1" applyBorder="1" applyAlignment="1">
      <alignment horizontal="right" vertical="center" wrapText="1"/>
    </xf>
    <xf numFmtId="175" fontId="0" fillId="0" borderId="15" xfId="0" applyNumberFormat="1" applyFont="1" applyFill="1" applyBorder="1" applyAlignment="1">
      <alignment horizontal="right" vertical="center" wrapText="1"/>
    </xf>
    <xf numFmtId="174" fontId="0" fillId="0" borderId="14" xfId="0" applyNumberFormat="1" applyFont="1" applyBorder="1" applyAlignment="1">
      <alignment/>
    </xf>
    <xf numFmtId="174" fontId="0" fillId="0" borderId="15" xfId="0" applyNumberFormat="1" applyFont="1" applyBorder="1" applyAlignment="1">
      <alignment/>
    </xf>
    <xf numFmtId="0" fontId="18" fillId="23" borderId="0" xfId="0" applyFont="1" applyFill="1" applyBorder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Border="1" applyAlignment="1">
      <alignment horizontal="left" vertical="top" wrapText="1"/>
    </xf>
    <xf numFmtId="0" fontId="35" fillId="33" borderId="0" xfId="41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35" fillId="33" borderId="0" xfId="41" applyNumberFormat="1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Alignment="1">
      <alignment horizontal="left" vertical="top" wrapText="1"/>
    </xf>
    <xf numFmtId="0" fontId="34" fillId="0" borderId="0" xfId="0" applyFont="1" applyAlignment="1">
      <alignment horizontal="left" wrapText="1"/>
    </xf>
    <xf numFmtId="0" fontId="4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wrapText="1"/>
    </xf>
    <xf numFmtId="0" fontId="26" fillId="34" borderId="0" xfId="41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left" wrapText="1"/>
    </xf>
    <xf numFmtId="0" fontId="35" fillId="33" borderId="0" xfId="41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left" vertical="top" wrapText="1"/>
    </xf>
    <xf numFmtId="0" fontId="29" fillId="0" borderId="19" xfId="0" applyFont="1" applyBorder="1" applyAlignment="1">
      <alignment/>
    </xf>
    <xf numFmtId="0" fontId="29" fillId="0" borderId="20" xfId="0" applyFont="1" applyBorder="1" applyAlignment="1">
      <alignment/>
    </xf>
    <xf numFmtId="0" fontId="23" fillId="31" borderId="0" xfId="0" applyFont="1" applyFill="1" applyAlignment="1">
      <alignment horizontal="left" vertical="center" wrapText="1"/>
    </xf>
    <xf numFmtId="0" fontId="30" fillId="0" borderId="21" xfId="0" applyFont="1" applyBorder="1" applyAlignment="1">
      <alignment/>
    </xf>
    <xf numFmtId="0" fontId="29" fillId="0" borderId="19" xfId="0" applyFont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30" fillId="0" borderId="22" xfId="0" applyFont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30" fillId="0" borderId="24" xfId="0" applyFont="1" applyBorder="1" applyAlignment="1">
      <alignment horizontal="left"/>
    </xf>
    <xf numFmtId="174" fontId="0" fillId="0" borderId="14" xfId="0" applyNumberFormat="1" applyFont="1" applyBorder="1" applyAlignment="1">
      <alignment vertical="center"/>
    </xf>
    <xf numFmtId="0" fontId="18" fillId="22" borderId="11" xfId="0" applyFont="1" applyFill="1" applyBorder="1" applyAlignment="1">
      <alignment wrapText="1"/>
    </xf>
    <xf numFmtId="165" fontId="0" fillId="7" borderId="12" xfId="0" applyNumberFormat="1" applyFont="1" applyFill="1" applyBorder="1" applyAlignment="1">
      <alignment/>
    </xf>
    <xf numFmtId="174" fontId="0" fillId="0" borderId="25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33FF99"/>
      <rgbColor rgb="00800000"/>
      <rgbColor rgb="00006411"/>
      <rgbColor rgb="00000090"/>
      <rgbColor rgb="00808000"/>
      <rgbColor rgb="00800080"/>
      <rgbColor rgb="001FB714"/>
      <rgbColor rgb="00C0C0C0"/>
      <rgbColor rgb="00808080"/>
      <rgbColor rgb="00999999"/>
      <rgbColor rgb="00865357"/>
      <rgbColor rgb="00FFF58C"/>
      <rgbColor rgb="00CCFFFF"/>
      <rgbColor rgb="004600A5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4EE257"/>
      <rgbColor rgb="00FFCC00"/>
      <rgbColor rgb="00FF9900"/>
      <rgbColor rgb="00FF6600"/>
      <rgbColor rgb="002F5496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SheetLayoutView="55" zoomScalePageLayoutView="0" workbookViewId="0" topLeftCell="A32">
      <selection activeCell="K39" sqref="K39"/>
    </sheetView>
  </sheetViews>
  <sheetFormatPr defaultColWidth="11.421875" defaultRowHeight="12.75"/>
  <cols>
    <col min="1" max="1" width="6.421875" style="1" customWidth="1"/>
    <col min="2" max="2" width="30.00390625" style="1" customWidth="1"/>
    <col min="3" max="3" width="14.421875" style="1" customWidth="1"/>
    <col min="4" max="5" width="11.421875" style="1" customWidth="1"/>
    <col min="6" max="6" width="13.140625" style="1" customWidth="1"/>
    <col min="7" max="7" width="12.421875" style="1" customWidth="1"/>
    <col min="8" max="8" width="0" style="1" hidden="1" customWidth="1"/>
    <col min="9" max="9" width="14.28125" style="1" customWidth="1"/>
    <col min="10" max="10" width="14.8515625" style="1" customWidth="1"/>
    <col min="11" max="16384" width="11.421875" style="1" customWidth="1"/>
  </cols>
  <sheetData>
    <row r="1" spans="2:6" ht="12.75">
      <c r="B1" s="1" t="s">
        <v>215</v>
      </c>
      <c r="F1" s="1" t="s">
        <v>216</v>
      </c>
    </row>
    <row r="2" spans="1:9" ht="19.5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2"/>
    </row>
    <row r="3" ht="12.75">
      <c r="A3" s="3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spans="1:8" ht="29.25" customHeight="1">
      <c r="A7" s="176" t="s">
        <v>5</v>
      </c>
      <c r="B7" s="176"/>
      <c r="C7" s="176"/>
      <c r="D7" s="176"/>
      <c r="E7" s="176"/>
      <c r="F7" s="176"/>
      <c r="G7" s="176"/>
      <c r="H7" s="176"/>
    </row>
    <row r="9" ht="12.75">
      <c r="A9" s="4"/>
    </row>
    <row r="10" s="158" customFormat="1" ht="15.75">
      <c r="A10" s="160" t="s">
        <v>204</v>
      </c>
    </row>
    <row r="11" ht="12.75">
      <c r="A11" s="4" t="s">
        <v>6</v>
      </c>
    </row>
    <row r="12" spans="1:12" ht="29.25" customHeight="1">
      <c r="A12" s="177" t="s">
        <v>18</v>
      </c>
      <c r="B12" s="177"/>
      <c r="C12" s="177"/>
      <c r="D12" s="177"/>
      <c r="E12" s="177"/>
      <c r="F12" s="177"/>
      <c r="G12" s="177"/>
      <c r="H12" s="177"/>
      <c r="L12" s="2"/>
    </row>
    <row r="13" spans="1:12" ht="12.75">
      <c r="A13" s="1" t="s">
        <v>19</v>
      </c>
      <c r="L13" s="2"/>
    </row>
    <row r="14" ht="12.75">
      <c r="L14" s="2"/>
    </row>
    <row r="15" spans="1:12" s="8" customFormat="1" ht="57.75" customHeight="1">
      <c r="A15" s="6" t="s">
        <v>8</v>
      </c>
      <c r="B15" s="7" t="s">
        <v>9</v>
      </c>
      <c r="C15" s="7" t="s">
        <v>10</v>
      </c>
      <c r="D15" s="7" t="s">
        <v>35</v>
      </c>
      <c r="E15" s="7" t="s">
        <v>11</v>
      </c>
      <c r="F15" s="7" t="s">
        <v>12</v>
      </c>
      <c r="G15" s="7" t="s">
        <v>13</v>
      </c>
      <c r="H15" s="7" t="s">
        <v>14</v>
      </c>
      <c r="I15" s="7" t="s">
        <v>213</v>
      </c>
      <c r="J15" s="7" t="s">
        <v>214</v>
      </c>
      <c r="K15" s="16"/>
      <c r="L15" s="16"/>
    </row>
    <row r="16" spans="1:12" ht="12.75">
      <c r="A16" s="9">
        <v>1</v>
      </c>
      <c r="B16" s="11" t="s">
        <v>20</v>
      </c>
      <c r="C16" s="13">
        <v>30</v>
      </c>
      <c r="D16" s="10"/>
      <c r="E16" s="14"/>
      <c r="F16" s="10"/>
      <c r="G16" s="10"/>
      <c r="H16" s="11"/>
      <c r="I16" s="10"/>
      <c r="J16" s="10"/>
      <c r="K16" s="2"/>
      <c r="L16" s="2"/>
    </row>
    <row r="17" spans="1:12" ht="12.75">
      <c r="A17" s="9">
        <v>2</v>
      </c>
      <c r="B17" s="11" t="s">
        <v>21</v>
      </c>
      <c r="C17" s="13">
        <v>30</v>
      </c>
      <c r="D17" s="10"/>
      <c r="E17" s="14"/>
      <c r="F17" s="10"/>
      <c r="G17" s="10"/>
      <c r="H17" s="11"/>
      <c r="I17" s="10"/>
      <c r="J17" s="10"/>
      <c r="K17" s="2"/>
      <c r="L17" s="2"/>
    </row>
    <row r="18" spans="1:12" ht="12.75">
      <c r="A18" s="9">
        <v>3</v>
      </c>
      <c r="B18" s="11" t="s">
        <v>17</v>
      </c>
      <c r="C18" s="13">
        <v>30</v>
      </c>
      <c r="D18" s="10"/>
      <c r="E18" s="14"/>
      <c r="F18" s="10"/>
      <c r="G18" s="10"/>
      <c r="H18" s="11"/>
      <c r="I18" s="10"/>
      <c r="J18" s="10"/>
      <c r="L18" s="2"/>
    </row>
    <row r="19" spans="1:10" ht="12.75">
      <c r="A19" s="11"/>
      <c r="B19" s="11"/>
      <c r="C19" s="13"/>
      <c r="D19" s="10"/>
      <c r="E19" s="15" t="s">
        <v>15</v>
      </c>
      <c r="F19" s="12">
        <f>SUM(F16:F18)</f>
        <v>0</v>
      </c>
      <c r="G19" s="12">
        <f>SUM(G16:G18)</f>
        <v>0</v>
      </c>
      <c r="H19" s="11"/>
      <c r="I19" s="12"/>
      <c r="J19" s="12"/>
    </row>
    <row r="21" spans="1:8" ht="29.25" customHeight="1">
      <c r="A21" s="176" t="s">
        <v>7</v>
      </c>
      <c r="B21" s="176"/>
      <c r="C21" s="176"/>
      <c r="D21" s="176"/>
      <c r="E21" s="176"/>
      <c r="F21" s="176"/>
      <c r="G21" s="176"/>
      <c r="H21" s="176"/>
    </row>
    <row r="22" spans="1:8" ht="29.25" customHeight="1">
      <c r="A22" s="176" t="s">
        <v>22</v>
      </c>
      <c r="B22" s="176"/>
      <c r="C22" s="176"/>
      <c r="D22" s="176"/>
      <c r="E22" s="176"/>
      <c r="F22" s="176"/>
      <c r="G22" s="176"/>
      <c r="H22" s="176"/>
    </row>
    <row r="24" ht="12.75">
      <c r="A24" s="4"/>
    </row>
    <row r="25" ht="12.75">
      <c r="A25" s="4"/>
    </row>
    <row r="26" s="158" customFormat="1" ht="15.75">
      <c r="A26" s="160" t="s">
        <v>205</v>
      </c>
    </row>
    <row r="27" ht="12.75">
      <c r="A27" s="4" t="s">
        <v>6</v>
      </c>
    </row>
    <row r="28" ht="12.75">
      <c r="A28" s="1" t="s">
        <v>23</v>
      </c>
    </row>
    <row r="29" ht="12.75">
      <c r="A29" s="1" t="s">
        <v>24</v>
      </c>
    </row>
    <row r="30" ht="12.75">
      <c r="A30" s="1" t="s">
        <v>25</v>
      </c>
    </row>
    <row r="31" spans="1:12" ht="12.75">
      <c r="A31" s="1" t="s">
        <v>26</v>
      </c>
      <c r="L31" s="2"/>
    </row>
    <row r="32" spans="1:12" ht="12.75">
      <c r="A32" s="1" t="s">
        <v>27</v>
      </c>
      <c r="L32" s="2"/>
    </row>
    <row r="33" ht="12.75">
      <c r="L33" s="2"/>
    </row>
    <row r="34" spans="1:12" s="8" customFormat="1" ht="57.75" customHeight="1">
      <c r="A34" s="6" t="s">
        <v>8</v>
      </c>
      <c r="B34" s="7" t="s">
        <v>9</v>
      </c>
      <c r="C34" s="7" t="s">
        <v>10</v>
      </c>
      <c r="D34" s="7" t="s">
        <v>16</v>
      </c>
      <c r="E34" s="7" t="s">
        <v>11</v>
      </c>
      <c r="F34" s="7" t="s">
        <v>12</v>
      </c>
      <c r="G34" s="7" t="s">
        <v>13</v>
      </c>
      <c r="H34" s="7" t="s">
        <v>14</v>
      </c>
      <c r="I34" s="7" t="s">
        <v>217</v>
      </c>
      <c r="J34" s="7" t="s">
        <v>214</v>
      </c>
      <c r="L34" s="16"/>
    </row>
    <row r="35" spans="1:12" ht="12.75">
      <c r="A35" s="9">
        <v>1</v>
      </c>
      <c r="B35" s="11" t="s">
        <v>28</v>
      </c>
      <c r="C35" s="13">
        <v>5</v>
      </c>
      <c r="D35" s="10"/>
      <c r="E35" s="14"/>
      <c r="F35" s="10"/>
      <c r="G35" s="10"/>
      <c r="H35" s="11"/>
      <c r="I35" s="10"/>
      <c r="J35" s="10"/>
      <c r="L35" s="2"/>
    </row>
    <row r="36" spans="1:12" ht="12.75">
      <c r="A36" s="9">
        <v>2</v>
      </c>
      <c r="B36" s="11" t="s">
        <v>21</v>
      </c>
      <c r="C36" s="13">
        <v>5</v>
      </c>
      <c r="D36" s="10"/>
      <c r="E36" s="14"/>
      <c r="F36" s="10"/>
      <c r="G36" s="10"/>
      <c r="H36" s="11"/>
      <c r="I36" s="10"/>
      <c r="J36" s="10"/>
      <c r="L36" s="2"/>
    </row>
    <row r="37" spans="1:12" ht="12.75">
      <c r="A37" s="11"/>
      <c r="B37" s="11"/>
      <c r="C37" s="13"/>
      <c r="D37" s="14"/>
      <c r="E37" s="15" t="s">
        <v>15</v>
      </c>
      <c r="F37" s="12">
        <f>SUM(F35:F36)</f>
        <v>0</v>
      </c>
      <c r="G37" s="12">
        <f>SUM(G35:G36)</f>
        <v>0</v>
      </c>
      <c r="H37" s="11"/>
      <c r="I37" s="12"/>
      <c r="J37" s="12"/>
      <c r="L37" s="2"/>
    </row>
    <row r="38" ht="12.75">
      <c r="L38" s="2"/>
    </row>
    <row r="39" spans="1:12" ht="29.25" customHeight="1">
      <c r="A39" s="176" t="s">
        <v>29</v>
      </c>
      <c r="B39" s="176"/>
      <c r="C39" s="176"/>
      <c r="D39" s="176"/>
      <c r="E39" s="176"/>
      <c r="F39" s="176"/>
      <c r="G39" s="176"/>
      <c r="H39" s="176"/>
      <c r="L39" s="2"/>
    </row>
    <row r="40" spans="1:12" ht="29.25" customHeight="1">
      <c r="A40" s="176" t="s">
        <v>22</v>
      </c>
      <c r="B40" s="176"/>
      <c r="C40" s="176"/>
      <c r="D40" s="176"/>
      <c r="E40" s="176"/>
      <c r="F40" s="176"/>
      <c r="G40" s="176"/>
      <c r="H40" s="176"/>
      <c r="L40" s="2"/>
    </row>
    <row r="41" ht="12.75">
      <c r="L41" s="2"/>
    </row>
    <row r="42" ht="12.75">
      <c r="L42" s="2"/>
    </row>
    <row r="43" ht="12.75">
      <c r="L43" s="2"/>
    </row>
  </sheetData>
  <sheetProtection selectLockedCells="1" selectUnlockedCells="1"/>
  <mergeCells count="7">
    <mergeCell ref="A2:H2"/>
    <mergeCell ref="A7:H7"/>
    <mergeCell ref="A39:H39"/>
    <mergeCell ref="A40:H40"/>
    <mergeCell ref="A12:H12"/>
    <mergeCell ref="A21:H21"/>
    <mergeCell ref="A22:H22"/>
  </mergeCells>
  <printOptions/>
  <pageMargins left="0.42083333333333334" right="0.5444444444444444" top="0.35694444444444445" bottom="0.44513888888888886" header="0.09166666666666666" footer="0.1798611111111111"/>
  <pageSetup horizontalDpi="300" verticalDpi="300" orientation="landscape" paperSize="9" scale="75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9" max="255" man="1"/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55" zoomScalePageLayoutView="0" workbookViewId="0" topLeftCell="A63">
      <selection activeCell="L27" sqref="L27"/>
    </sheetView>
  </sheetViews>
  <sheetFormatPr defaultColWidth="11.421875" defaultRowHeight="12.75"/>
  <cols>
    <col min="1" max="1" width="4.00390625" style="1" customWidth="1"/>
    <col min="2" max="2" width="38.421875" style="1" customWidth="1"/>
    <col min="3" max="3" width="15.28125" style="1" customWidth="1"/>
    <col min="4" max="6" width="11.421875" style="1" customWidth="1"/>
    <col min="7" max="7" width="13.00390625" style="1" customWidth="1"/>
    <col min="8" max="8" width="13.421875" style="1" customWidth="1"/>
    <col min="9" max="9" width="0" style="1" hidden="1" customWidth="1"/>
    <col min="10" max="10" width="15.00390625" style="1" customWidth="1"/>
    <col min="11" max="11" width="14.28125" style="1" customWidth="1"/>
    <col min="12" max="16384" width="11.421875" style="1" customWidth="1"/>
  </cols>
  <sheetData>
    <row r="1" spans="1:11" s="20" customFormat="1" ht="15">
      <c r="A1" s="17" t="s">
        <v>30</v>
      </c>
      <c r="B1" s="18"/>
      <c r="C1" s="18"/>
      <c r="D1" s="18"/>
      <c r="E1" s="18"/>
      <c r="F1" s="18"/>
      <c r="G1" s="18"/>
      <c r="H1" s="18"/>
      <c r="I1" s="18"/>
      <c r="J1" s="19"/>
      <c r="K1" s="19"/>
    </row>
    <row r="2" spans="1:9" s="20" customFormat="1" ht="15">
      <c r="A2" s="3" t="s">
        <v>1</v>
      </c>
      <c r="B2" s="1"/>
      <c r="C2" s="1"/>
      <c r="D2" s="1"/>
      <c r="E2" s="1"/>
      <c r="F2" s="1"/>
      <c r="G2" s="1"/>
      <c r="H2" s="1"/>
      <c r="I2" s="1"/>
    </row>
    <row r="3" spans="1:9" s="20" customFormat="1" ht="1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0" customFormat="1" ht="1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0" customFormat="1" ht="15">
      <c r="A5" s="1" t="s">
        <v>4</v>
      </c>
      <c r="B5" s="1"/>
      <c r="C5" s="1"/>
      <c r="D5" s="1"/>
      <c r="E5" s="1"/>
      <c r="F5" s="1"/>
      <c r="G5" s="1"/>
      <c r="H5" s="1"/>
      <c r="I5" s="1"/>
    </row>
    <row r="6" spans="1:9" s="20" customFormat="1" ht="29.25" customHeight="1">
      <c r="A6" s="176" t="s">
        <v>5</v>
      </c>
      <c r="B6" s="176"/>
      <c r="C6" s="176"/>
      <c r="D6" s="176"/>
      <c r="E6" s="176"/>
      <c r="F6" s="176"/>
      <c r="G6" s="176"/>
      <c r="H6" s="176"/>
      <c r="I6" s="176"/>
    </row>
    <row r="7" spans="1:9" s="20" customFormat="1" ht="15">
      <c r="A7" s="1"/>
      <c r="B7" s="1"/>
      <c r="C7" s="1"/>
      <c r="D7" s="1"/>
      <c r="E7" s="1"/>
      <c r="F7" s="1"/>
      <c r="G7" s="1"/>
      <c r="H7" s="1"/>
      <c r="I7" s="1"/>
    </row>
    <row r="8" s="8" customFormat="1" ht="12"/>
    <row r="9" s="158" customFormat="1" ht="15.75">
      <c r="A9" s="160" t="s">
        <v>39</v>
      </c>
    </row>
    <row r="10" s="8" customFormat="1" ht="12">
      <c r="A10" s="29" t="s">
        <v>31</v>
      </c>
    </row>
    <row r="11" s="8" customFormat="1" ht="12">
      <c r="A11" s="8" t="s">
        <v>40</v>
      </c>
    </row>
    <row r="12" s="8" customFormat="1" ht="12">
      <c r="A12" s="8" t="s">
        <v>41</v>
      </c>
    </row>
    <row r="13" spans="1:9" s="8" customFormat="1" ht="29.25" customHeight="1">
      <c r="A13" s="178" t="s">
        <v>42</v>
      </c>
      <c r="B13" s="178"/>
      <c r="C13" s="178"/>
      <c r="D13" s="178"/>
      <c r="E13" s="178"/>
      <c r="F13" s="178"/>
      <c r="G13" s="178"/>
      <c r="H13" s="178"/>
      <c r="I13" s="178"/>
    </row>
    <row r="14" spans="1:9" s="8" customFormat="1" ht="29.25" customHeight="1">
      <c r="A14" s="178" t="s">
        <v>43</v>
      </c>
      <c r="B14" s="178"/>
      <c r="C14" s="178"/>
      <c r="D14" s="178"/>
      <c r="E14" s="178"/>
      <c r="F14" s="178"/>
      <c r="G14" s="178"/>
      <c r="H14" s="178"/>
      <c r="I14" s="178"/>
    </row>
    <row r="15" spans="1:7" s="8" customFormat="1" ht="12">
      <c r="A15" s="8" t="s">
        <v>44</v>
      </c>
      <c r="G15" s="159"/>
    </row>
    <row r="16" s="8" customFormat="1" ht="12">
      <c r="A16" s="8" t="s">
        <v>45</v>
      </c>
    </row>
    <row r="17" s="8" customFormat="1" ht="12"/>
    <row r="18" spans="1:11" s="8" customFormat="1" ht="34.5" customHeight="1">
      <c r="A18" s="7" t="s">
        <v>8</v>
      </c>
      <c r="B18" s="7" t="s">
        <v>9</v>
      </c>
      <c r="C18" s="22" t="s">
        <v>33</v>
      </c>
      <c r="D18" s="22" t="s">
        <v>34</v>
      </c>
      <c r="E18" s="22" t="s">
        <v>35</v>
      </c>
      <c r="F18" s="22" t="s">
        <v>11</v>
      </c>
      <c r="G18" s="22" t="s">
        <v>12</v>
      </c>
      <c r="H18" s="22" t="s">
        <v>13</v>
      </c>
      <c r="I18" s="22" t="s">
        <v>14</v>
      </c>
      <c r="J18" s="22" t="s">
        <v>213</v>
      </c>
      <c r="K18" s="22" t="s">
        <v>214</v>
      </c>
    </row>
    <row r="19" spans="1:13" s="8" customFormat="1" ht="12">
      <c r="A19" s="27">
        <v>1</v>
      </c>
      <c r="B19" s="26" t="s">
        <v>37</v>
      </c>
      <c r="C19" s="26" t="s">
        <v>46</v>
      </c>
      <c r="D19" s="30">
        <v>20</v>
      </c>
      <c r="E19" s="31"/>
      <c r="F19" s="31"/>
      <c r="G19" s="31"/>
      <c r="H19" s="31"/>
      <c r="I19" s="27"/>
      <c r="J19" s="26"/>
      <c r="K19" s="26"/>
      <c r="M19" s="16"/>
    </row>
    <row r="20" spans="1:11" s="8" customFormat="1" ht="12">
      <c r="A20" s="27"/>
      <c r="B20" s="25"/>
      <c r="C20" s="27"/>
      <c r="D20" s="27"/>
      <c r="E20" s="31"/>
      <c r="F20" s="34" t="s">
        <v>15</v>
      </c>
      <c r="G20" s="32">
        <f>G19</f>
        <v>0</v>
      </c>
      <c r="H20" s="32">
        <f>H19</f>
        <v>0</v>
      </c>
      <c r="I20" s="27"/>
      <c r="J20" s="28"/>
      <c r="K20" s="28"/>
    </row>
    <row r="21" spans="1:8" s="8" customFormat="1" ht="28.5" customHeight="1">
      <c r="A21" s="29"/>
      <c r="B21" s="33"/>
      <c r="C21" s="33"/>
      <c r="D21" s="33"/>
      <c r="E21" s="33"/>
      <c r="F21" s="33"/>
      <c r="G21" s="33"/>
      <c r="H21" s="33"/>
    </row>
    <row r="22" s="8" customFormat="1" ht="12">
      <c r="B22" s="8" t="s">
        <v>38</v>
      </c>
    </row>
    <row r="23" spans="2:10" s="8" customFormat="1" ht="71.25" customHeight="1">
      <c r="B23" s="179" t="s">
        <v>32</v>
      </c>
      <c r="C23" s="179"/>
      <c r="D23" s="179"/>
      <c r="E23" s="179"/>
      <c r="F23" s="179"/>
      <c r="G23" s="179"/>
      <c r="H23" s="179"/>
      <c r="I23" s="179"/>
      <c r="J23" s="179"/>
    </row>
    <row r="24" spans="2:10" s="8" customFormat="1" ht="25.5" customHeight="1">
      <c r="B24" s="21"/>
      <c r="C24" s="21"/>
      <c r="D24" s="21"/>
      <c r="E24" s="21"/>
      <c r="F24" s="21"/>
      <c r="G24" s="21"/>
      <c r="H24" s="21"/>
      <c r="I24" s="21"/>
      <c r="J24" s="21"/>
    </row>
    <row r="25" spans="1:14" s="8" customFormat="1" ht="15">
      <c r="A25" s="168" t="s">
        <v>49</v>
      </c>
      <c r="B25" s="167"/>
      <c r="M25" s="16"/>
      <c r="N25" s="16"/>
    </row>
    <row r="26" spans="1:14" s="8" customFormat="1" ht="12">
      <c r="A26" s="29"/>
      <c r="M26" s="16"/>
      <c r="N26" s="16"/>
    </row>
    <row r="27" spans="1:14" s="8" customFormat="1" ht="33.75">
      <c r="A27" s="36" t="s">
        <v>50</v>
      </c>
      <c r="B27" s="36" t="s">
        <v>51</v>
      </c>
      <c r="C27" s="36" t="s">
        <v>52</v>
      </c>
      <c r="D27" s="22" t="s">
        <v>53</v>
      </c>
      <c r="E27" s="22" t="s">
        <v>34</v>
      </c>
      <c r="F27" s="22" t="s">
        <v>54</v>
      </c>
      <c r="G27" s="22" t="s">
        <v>55</v>
      </c>
      <c r="H27" s="22" t="s">
        <v>56</v>
      </c>
      <c r="I27" s="22" t="s">
        <v>57</v>
      </c>
      <c r="J27" s="22" t="s">
        <v>13</v>
      </c>
      <c r="K27" s="22" t="s">
        <v>213</v>
      </c>
      <c r="L27" s="22" t="s">
        <v>214</v>
      </c>
      <c r="M27" s="16"/>
      <c r="N27" s="16"/>
    </row>
    <row r="28" spans="1:14" s="8" customFormat="1" ht="24">
      <c r="A28" s="35">
        <v>1</v>
      </c>
      <c r="B28" s="37" t="s">
        <v>58</v>
      </c>
      <c r="C28" s="24" t="s">
        <v>59</v>
      </c>
      <c r="D28" s="35" t="s">
        <v>60</v>
      </c>
      <c r="E28" s="35">
        <v>3</v>
      </c>
      <c r="F28" s="38"/>
      <c r="G28" s="38"/>
      <c r="H28" s="38"/>
      <c r="I28" s="38">
        <f>E28*G28</f>
        <v>0</v>
      </c>
      <c r="J28" s="27"/>
      <c r="K28" s="26"/>
      <c r="L28" s="26"/>
      <c r="M28" s="16"/>
      <c r="N28" s="16"/>
    </row>
    <row r="29" spans="1:14" s="8" customFormat="1" ht="36">
      <c r="A29" s="35">
        <v>2</v>
      </c>
      <c r="B29" s="26" t="s">
        <v>61</v>
      </c>
      <c r="C29" s="24" t="s">
        <v>62</v>
      </c>
      <c r="D29" s="35" t="s">
        <v>60</v>
      </c>
      <c r="E29" s="35">
        <v>5</v>
      </c>
      <c r="F29" s="38"/>
      <c r="G29" s="38"/>
      <c r="H29" s="38"/>
      <c r="I29" s="38">
        <f aca="true" t="shared" si="0" ref="I29:I38">E29*G29</f>
        <v>0</v>
      </c>
      <c r="J29" s="27"/>
      <c r="K29" s="26"/>
      <c r="L29" s="26"/>
      <c r="M29" s="16"/>
      <c r="N29" s="16"/>
    </row>
    <row r="30" spans="1:14" s="8" customFormat="1" ht="24">
      <c r="A30" s="35">
        <v>3</v>
      </c>
      <c r="B30" s="37" t="s">
        <v>63</v>
      </c>
      <c r="C30" s="24" t="s">
        <v>64</v>
      </c>
      <c r="D30" s="35" t="s">
        <v>60</v>
      </c>
      <c r="E30" s="35">
        <v>3</v>
      </c>
      <c r="F30" s="38"/>
      <c r="G30" s="38"/>
      <c r="H30" s="38"/>
      <c r="I30" s="38">
        <f t="shared" si="0"/>
        <v>0</v>
      </c>
      <c r="J30" s="27"/>
      <c r="K30" s="26"/>
      <c r="L30" s="26"/>
      <c r="M30" s="16"/>
      <c r="N30" s="16"/>
    </row>
    <row r="31" spans="1:14" s="8" customFormat="1" ht="36">
      <c r="A31" s="35">
        <v>4</v>
      </c>
      <c r="B31" s="26" t="s">
        <v>65</v>
      </c>
      <c r="C31" s="24" t="s">
        <v>62</v>
      </c>
      <c r="D31" s="35" t="s">
        <v>60</v>
      </c>
      <c r="E31" s="35">
        <v>10</v>
      </c>
      <c r="F31" s="38"/>
      <c r="G31" s="38"/>
      <c r="H31" s="38"/>
      <c r="I31" s="38">
        <f t="shared" si="0"/>
        <v>0</v>
      </c>
      <c r="J31" s="27"/>
      <c r="K31" s="26"/>
      <c r="L31" s="26"/>
      <c r="M31" s="16"/>
      <c r="N31" s="16"/>
    </row>
    <row r="32" spans="1:12" s="8" customFormat="1" ht="12">
      <c r="A32" s="35">
        <v>5</v>
      </c>
      <c r="B32" s="26" t="s">
        <v>66</v>
      </c>
      <c r="C32" s="24" t="s">
        <v>67</v>
      </c>
      <c r="D32" s="35" t="s">
        <v>60</v>
      </c>
      <c r="E32" s="35">
        <v>10</v>
      </c>
      <c r="F32" s="38"/>
      <c r="G32" s="38"/>
      <c r="H32" s="38"/>
      <c r="I32" s="38">
        <f t="shared" si="0"/>
        <v>0</v>
      </c>
      <c r="J32" s="27"/>
      <c r="K32" s="26"/>
      <c r="L32" s="26"/>
    </row>
    <row r="33" spans="1:12" s="8" customFormat="1" ht="12">
      <c r="A33" s="35">
        <v>6</v>
      </c>
      <c r="B33" s="26" t="s">
        <v>68</v>
      </c>
      <c r="C33" s="24" t="s">
        <v>69</v>
      </c>
      <c r="D33" s="35" t="s">
        <v>60</v>
      </c>
      <c r="E33" s="35">
        <v>10</v>
      </c>
      <c r="F33" s="38"/>
      <c r="G33" s="38"/>
      <c r="H33" s="38"/>
      <c r="I33" s="38">
        <f t="shared" si="0"/>
        <v>0</v>
      </c>
      <c r="J33" s="27"/>
      <c r="K33" s="26"/>
      <c r="L33" s="26"/>
    </row>
    <row r="34" spans="1:12" s="8" customFormat="1" ht="12">
      <c r="A34" s="35">
        <v>7</v>
      </c>
      <c r="B34" s="26" t="s">
        <v>68</v>
      </c>
      <c r="C34" s="24" t="s">
        <v>70</v>
      </c>
      <c r="D34" s="35" t="s">
        <v>60</v>
      </c>
      <c r="E34" s="35">
        <v>30</v>
      </c>
      <c r="F34" s="38"/>
      <c r="G34" s="38"/>
      <c r="H34" s="38"/>
      <c r="I34" s="38">
        <f t="shared" si="0"/>
        <v>0</v>
      </c>
      <c r="J34" s="27"/>
      <c r="K34" s="26"/>
      <c r="L34" s="26"/>
    </row>
    <row r="35" spans="1:12" s="8" customFormat="1" ht="12">
      <c r="A35" s="35">
        <v>8</v>
      </c>
      <c r="B35" s="26" t="s">
        <v>68</v>
      </c>
      <c r="C35" s="24" t="s">
        <v>71</v>
      </c>
      <c r="D35" s="35" t="s">
        <v>60</v>
      </c>
      <c r="E35" s="35">
        <v>30</v>
      </c>
      <c r="F35" s="38"/>
      <c r="G35" s="38"/>
      <c r="H35" s="38"/>
      <c r="I35" s="38">
        <f t="shared" si="0"/>
        <v>0</v>
      </c>
      <c r="J35" s="27"/>
      <c r="K35" s="26"/>
      <c r="L35" s="26"/>
    </row>
    <row r="36" spans="1:12" s="8" customFormat="1" ht="12">
      <c r="A36" s="35">
        <v>9</v>
      </c>
      <c r="B36" s="26" t="s">
        <v>72</v>
      </c>
      <c r="C36" s="24" t="s">
        <v>73</v>
      </c>
      <c r="D36" s="35" t="s">
        <v>60</v>
      </c>
      <c r="E36" s="35">
        <v>1</v>
      </c>
      <c r="F36" s="38"/>
      <c r="G36" s="38"/>
      <c r="H36" s="38"/>
      <c r="I36" s="38">
        <f t="shared" si="0"/>
        <v>0</v>
      </c>
      <c r="J36" s="27"/>
      <c r="K36" s="26"/>
      <c r="L36" s="26"/>
    </row>
    <row r="37" spans="1:12" s="8" customFormat="1" ht="12">
      <c r="A37" s="35">
        <v>10</v>
      </c>
      <c r="B37" s="26" t="s">
        <v>74</v>
      </c>
      <c r="C37" s="24" t="s">
        <v>73</v>
      </c>
      <c r="D37" s="35" t="s">
        <v>60</v>
      </c>
      <c r="E37" s="35">
        <v>5</v>
      </c>
      <c r="F37" s="38"/>
      <c r="G37" s="38"/>
      <c r="H37" s="38"/>
      <c r="I37" s="38">
        <f t="shared" si="0"/>
        <v>0</v>
      </c>
      <c r="J37" s="27"/>
      <c r="K37" s="26"/>
      <c r="L37" s="26"/>
    </row>
    <row r="38" spans="1:12" s="8" customFormat="1" ht="12">
      <c r="A38" s="35">
        <v>11</v>
      </c>
      <c r="B38" s="26" t="s">
        <v>75</v>
      </c>
      <c r="C38" s="24" t="s">
        <v>73</v>
      </c>
      <c r="D38" s="35" t="s">
        <v>60</v>
      </c>
      <c r="E38" s="35">
        <v>20</v>
      </c>
      <c r="F38" s="38"/>
      <c r="G38" s="38"/>
      <c r="H38" s="38"/>
      <c r="I38" s="38">
        <f t="shared" si="0"/>
        <v>0</v>
      </c>
      <c r="J38" s="27"/>
      <c r="K38" s="26"/>
      <c r="L38" s="26"/>
    </row>
    <row r="39" spans="1:12" s="8" customFormat="1" ht="12">
      <c r="A39" s="27"/>
      <c r="B39" s="27"/>
      <c r="C39" s="27"/>
      <c r="D39" s="27"/>
      <c r="E39" s="27"/>
      <c r="F39" s="27"/>
      <c r="G39" s="35" t="s">
        <v>15</v>
      </c>
      <c r="H39" s="39">
        <f>SUM(H28:H38)</f>
        <v>0</v>
      </c>
      <c r="I39" s="39">
        <f>SUM(I28:I38)</f>
        <v>0</v>
      </c>
      <c r="J39" s="28">
        <f>SUM(J28:J38)</f>
        <v>0</v>
      </c>
      <c r="K39" s="28"/>
      <c r="L39" s="28"/>
    </row>
    <row r="40" s="8" customFormat="1" ht="12"/>
    <row r="41" s="8" customFormat="1" ht="12">
      <c r="B41" s="8" t="s">
        <v>76</v>
      </c>
    </row>
    <row r="42" s="8" customFormat="1" ht="12">
      <c r="B42" s="8" t="s">
        <v>77</v>
      </c>
    </row>
    <row r="43" s="8" customFormat="1" ht="12">
      <c r="B43" s="8" t="s">
        <v>47</v>
      </c>
    </row>
    <row r="44" s="8" customFormat="1" ht="12">
      <c r="B44" s="8" t="s">
        <v>48</v>
      </c>
    </row>
    <row r="45" s="8" customFormat="1" ht="12">
      <c r="B45" s="8" t="s">
        <v>78</v>
      </c>
    </row>
    <row r="46" s="8" customFormat="1" ht="12"/>
    <row r="47" s="8" customFormat="1" ht="12"/>
    <row r="48" s="8" customFormat="1" ht="12"/>
    <row r="49" s="8" customFormat="1" ht="12"/>
    <row r="50" s="8" customFormat="1" ht="12"/>
    <row r="51" s="8" customFormat="1" ht="12"/>
    <row r="52" s="8" customFormat="1" ht="12"/>
    <row r="53" s="8" customFormat="1" ht="12"/>
    <row r="54" s="8" customFormat="1" ht="12"/>
    <row r="55" s="8" customFormat="1" ht="12"/>
    <row r="56" s="8" customFormat="1" ht="12"/>
    <row r="57" s="8" customFormat="1" ht="12"/>
    <row r="58" s="8" customFormat="1" ht="12"/>
    <row r="59" s="8" customFormat="1" ht="12"/>
    <row r="60" s="8" customFormat="1" ht="12"/>
    <row r="61" s="8" customFormat="1" ht="12"/>
    <row r="62" s="8" customFormat="1" ht="12"/>
    <row r="63" s="8" customFormat="1" ht="12"/>
    <row r="64" s="8" customFormat="1" ht="12"/>
    <row r="65" s="8" customFormat="1" ht="12"/>
    <row r="66" s="8" customFormat="1" ht="12"/>
    <row r="67" s="8" customFormat="1" ht="12"/>
    <row r="68" s="8" customFormat="1" ht="12"/>
    <row r="69" s="8" customFormat="1" ht="12"/>
    <row r="70" s="8" customFormat="1" ht="12"/>
    <row r="71" s="8" customFormat="1" ht="12"/>
    <row r="72" s="8" customFormat="1" ht="12"/>
    <row r="73" s="8" customFormat="1" ht="12"/>
    <row r="74" s="8" customFormat="1" ht="12"/>
    <row r="75" s="8" customFormat="1" ht="12"/>
    <row r="76" s="8" customFormat="1" ht="12"/>
    <row r="77" s="8" customFormat="1" ht="12"/>
    <row r="78" s="8" customFormat="1" ht="12"/>
    <row r="79" s="8" customFormat="1" ht="12"/>
    <row r="80" s="8" customFormat="1" ht="12"/>
    <row r="81" s="8" customFormat="1" ht="12"/>
    <row r="82" s="8" customFormat="1" ht="12"/>
    <row r="83" s="8" customFormat="1" ht="12"/>
    <row r="84" s="8" customFormat="1" ht="12"/>
    <row r="85" s="8" customFormat="1" ht="12"/>
    <row r="86" s="8" customFormat="1" ht="12"/>
    <row r="87" s="8" customFormat="1" ht="12"/>
    <row r="88" s="8" customFormat="1" ht="12"/>
    <row r="89" s="8" customFormat="1" ht="12"/>
    <row r="90" s="8" customFormat="1" ht="12"/>
    <row r="91" s="8" customFormat="1" ht="12"/>
    <row r="92" s="8" customFormat="1" ht="12"/>
    <row r="93" s="8" customFormat="1" ht="12"/>
    <row r="94" s="8" customFormat="1" ht="12"/>
    <row r="95" s="8" customFormat="1" ht="12"/>
    <row r="96" s="8" customFormat="1" ht="12"/>
    <row r="97" s="8" customFormat="1" ht="12"/>
    <row r="98" s="8" customFormat="1" ht="12"/>
    <row r="99" s="8" customFormat="1" ht="12"/>
    <row r="100" s="8" customFormat="1" ht="12"/>
    <row r="101" s="8" customFormat="1" ht="12"/>
    <row r="102" s="8" customFormat="1" ht="12"/>
    <row r="103" s="8" customFormat="1" ht="12"/>
    <row r="104" s="8" customFormat="1" ht="12"/>
    <row r="105" s="8" customFormat="1" ht="12"/>
    <row r="106" s="8" customFormat="1" ht="12"/>
    <row r="107" s="8" customFormat="1" ht="12"/>
    <row r="108" s="8" customFormat="1" ht="12"/>
    <row r="109" s="8" customFormat="1" ht="12"/>
    <row r="110" s="8" customFormat="1" ht="12"/>
    <row r="111" s="8" customFormat="1" ht="12"/>
    <row r="112" s="8" customFormat="1" ht="12"/>
    <row r="113" s="8" customFormat="1" ht="12"/>
    <row r="114" s="8" customFormat="1" ht="12"/>
    <row r="115" s="8" customFormat="1" ht="12"/>
    <row r="116" s="8" customFormat="1" ht="12"/>
    <row r="117" s="8" customFormat="1" ht="12"/>
    <row r="118" s="8" customFormat="1" ht="12"/>
    <row r="119" s="8" customFormat="1" ht="12"/>
    <row r="120" s="8" customFormat="1" ht="12"/>
    <row r="121" s="8" customFormat="1" ht="12"/>
    <row r="122" s="8" customFormat="1" ht="12"/>
    <row r="123" s="8" customFormat="1" ht="12"/>
    <row r="124" s="8" customFormat="1" ht="12"/>
    <row r="125" s="8" customFormat="1" ht="12"/>
    <row r="126" s="8" customFormat="1" ht="12"/>
    <row r="127" s="8" customFormat="1" ht="12"/>
    <row r="128" s="8" customFormat="1" ht="12"/>
    <row r="129" s="8" customFormat="1" ht="12"/>
    <row r="130" s="8" customFormat="1" ht="12"/>
    <row r="131" s="8" customFormat="1" ht="12"/>
    <row r="132" s="8" customFormat="1" ht="12"/>
    <row r="133" s="8" customFormat="1" ht="12"/>
    <row r="134" s="8" customFormat="1" ht="12"/>
    <row r="135" s="8" customFormat="1" ht="12"/>
    <row r="136" s="8" customFormat="1" ht="12"/>
    <row r="137" s="8" customFormat="1" ht="12"/>
    <row r="138" s="8" customFormat="1" ht="12"/>
    <row r="139" s="8" customFormat="1" ht="12"/>
  </sheetData>
  <sheetProtection selectLockedCells="1" selectUnlockedCells="1"/>
  <mergeCells count="4">
    <mergeCell ref="A6:I6"/>
    <mergeCell ref="A13:I13"/>
    <mergeCell ref="A14:I14"/>
    <mergeCell ref="B23:J23"/>
  </mergeCells>
  <printOptions/>
  <pageMargins left="0.42083333333333334" right="0.5444444444444444" top="0.35694444444444445" bottom="0.44513888888888886" header="0.09166666666666666" footer="0.1798611111111111"/>
  <pageSetup horizontalDpi="300" verticalDpi="300" orientation="landscape" paperSize="9" scale="69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="85" zoomScaleNormal="85" zoomScaleSheetLayoutView="55" zoomScalePageLayoutView="0" workbookViewId="0" topLeftCell="A211">
      <selection activeCell="K200" sqref="K200"/>
    </sheetView>
  </sheetViews>
  <sheetFormatPr defaultColWidth="11.421875" defaultRowHeight="12.75"/>
  <cols>
    <col min="1" max="1" width="4.7109375" style="20" customWidth="1"/>
    <col min="2" max="2" width="36.421875" style="20" customWidth="1"/>
    <col min="3" max="3" width="0" style="20" hidden="1" customWidth="1"/>
    <col min="4" max="4" width="14.8515625" style="20" customWidth="1"/>
    <col min="5" max="5" width="15.00390625" style="20" customWidth="1"/>
    <col min="6" max="6" width="15.140625" style="20" customWidth="1"/>
    <col min="7" max="7" width="17.7109375" style="20" customWidth="1"/>
    <col min="8" max="8" width="16.7109375" style="20" customWidth="1"/>
    <col min="9" max="9" width="0" style="20" hidden="1" customWidth="1"/>
    <col min="10" max="10" width="17.140625" style="20" customWidth="1"/>
    <col min="11" max="11" width="18.57421875" style="20" customWidth="1"/>
    <col min="12" max="15" width="11.421875" style="20" customWidth="1"/>
    <col min="16" max="16" width="48.421875" style="20" customWidth="1"/>
    <col min="17" max="16384" width="11.421875" style="20" customWidth="1"/>
  </cols>
  <sheetData>
    <row r="1" spans="1:15" s="1" customFormat="1" ht="12.75">
      <c r="A1" s="40" t="s">
        <v>81</v>
      </c>
      <c r="B1" s="41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  <c r="O1" s="2"/>
    </row>
    <row r="2" s="1" customFormat="1" ht="12.75">
      <c r="A2" s="3" t="s">
        <v>1</v>
      </c>
    </row>
    <row r="3" s="1" customFormat="1" ht="12.75">
      <c r="A3" s="1" t="s">
        <v>2</v>
      </c>
    </row>
    <row r="4" spans="1:2" s="1" customFormat="1" ht="12.75">
      <c r="A4" s="1" t="s">
        <v>82</v>
      </c>
      <c r="B4" s="1" t="s">
        <v>83</v>
      </c>
    </row>
    <row r="5" spans="1:2" s="1" customFormat="1" ht="12.75">
      <c r="A5" s="1" t="s">
        <v>84</v>
      </c>
      <c r="B5" s="1" t="s">
        <v>85</v>
      </c>
    </row>
    <row r="6" spans="1:16" s="1" customFormat="1" ht="31.5" customHeight="1">
      <c r="A6" s="189" t="s">
        <v>5</v>
      </c>
      <c r="B6" s="189"/>
      <c r="C6" s="189"/>
      <c r="D6" s="189"/>
      <c r="E6" s="189"/>
      <c r="F6" s="189"/>
      <c r="G6" s="189"/>
      <c r="H6" s="189"/>
      <c r="I6" s="189"/>
      <c r="J6" s="5"/>
      <c r="K6" s="5"/>
      <c r="L6" s="5"/>
      <c r="M6" s="5"/>
      <c r="N6" s="5"/>
      <c r="O6" s="5"/>
      <c r="P6" s="5"/>
    </row>
    <row r="7" s="1" customFormat="1" ht="12.75">
      <c r="A7" s="4"/>
    </row>
    <row r="8" spans="1:9" s="1" customFormat="1" ht="19.5" customHeight="1">
      <c r="A8" s="185" t="s">
        <v>207</v>
      </c>
      <c r="B8" s="185"/>
      <c r="C8" s="185"/>
      <c r="D8" s="185"/>
      <c r="E8" s="185"/>
      <c r="F8" s="185"/>
      <c r="G8" s="185"/>
      <c r="H8" s="185"/>
      <c r="I8" s="185"/>
    </row>
    <row r="9" s="1" customFormat="1" ht="12.75">
      <c r="A9" s="4" t="s">
        <v>31</v>
      </c>
    </row>
    <row r="10" spans="2:9" s="1" customFormat="1" ht="24" customHeight="1">
      <c r="B10" s="194" t="s">
        <v>206</v>
      </c>
      <c r="C10" s="195"/>
      <c r="D10" s="195"/>
      <c r="E10" s="195"/>
      <c r="F10" s="195"/>
      <c r="G10" s="195"/>
      <c r="H10" s="195"/>
      <c r="I10" s="195"/>
    </row>
    <row r="11" spans="2:9" s="1" customFormat="1" ht="24" customHeight="1">
      <c r="B11" s="195"/>
      <c r="C11" s="195"/>
      <c r="D11" s="195"/>
      <c r="E11" s="195"/>
      <c r="F11" s="195"/>
      <c r="G11" s="195"/>
      <c r="H11" s="195"/>
      <c r="I11" s="195"/>
    </row>
    <row r="12" spans="2:9" s="1" customFormat="1" ht="24" customHeight="1">
      <c r="B12" s="195"/>
      <c r="C12" s="195"/>
      <c r="D12" s="195"/>
      <c r="E12" s="195"/>
      <c r="F12" s="195"/>
      <c r="G12" s="195"/>
      <c r="H12" s="195"/>
      <c r="I12" s="195"/>
    </row>
    <row r="13" spans="2:9" s="1" customFormat="1" ht="24" customHeight="1">
      <c r="B13" s="195"/>
      <c r="C13" s="195"/>
      <c r="D13" s="195"/>
      <c r="E13" s="195"/>
      <c r="F13" s="195"/>
      <c r="G13" s="195"/>
      <c r="H13" s="195"/>
      <c r="I13" s="195"/>
    </row>
    <row r="14" spans="2:9" s="1" customFormat="1" ht="24" customHeight="1">
      <c r="B14" s="195"/>
      <c r="C14" s="195"/>
      <c r="D14" s="195"/>
      <c r="E14" s="195"/>
      <c r="F14" s="195"/>
      <c r="G14" s="195"/>
      <c r="H14" s="195"/>
      <c r="I14" s="195"/>
    </row>
    <row r="15" spans="2:9" s="1" customFormat="1" ht="24" customHeight="1">
      <c r="B15" s="195"/>
      <c r="C15" s="195"/>
      <c r="D15" s="195"/>
      <c r="E15" s="195"/>
      <c r="F15" s="195"/>
      <c r="G15" s="195"/>
      <c r="H15" s="195"/>
      <c r="I15" s="195"/>
    </row>
    <row r="16" spans="2:9" s="1" customFormat="1" ht="24" customHeight="1">
      <c r="B16" s="195"/>
      <c r="C16" s="195"/>
      <c r="D16" s="195"/>
      <c r="E16" s="195"/>
      <c r="F16" s="195"/>
      <c r="G16" s="195"/>
      <c r="H16" s="195"/>
      <c r="I16" s="195"/>
    </row>
    <row r="17" spans="2:9" s="1" customFormat="1" ht="24" customHeight="1">
      <c r="B17" s="195"/>
      <c r="C17" s="195"/>
      <c r="D17" s="195"/>
      <c r="E17" s="195"/>
      <c r="F17" s="195"/>
      <c r="G17" s="195"/>
      <c r="H17" s="195"/>
      <c r="I17" s="195"/>
    </row>
    <row r="18" spans="2:9" s="1" customFormat="1" ht="24" customHeight="1">
      <c r="B18" s="195"/>
      <c r="C18" s="195"/>
      <c r="D18" s="195"/>
      <c r="E18" s="195"/>
      <c r="F18" s="195"/>
      <c r="G18" s="195"/>
      <c r="H18" s="195"/>
      <c r="I18" s="195"/>
    </row>
    <row r="19" spans="2:9" s="1" customFormat="1" ht="24" customHeight="1">
      <c r="B19" s="195"/>
      <c r="C19" s="195"/>
      <c r="D19" s="195"/>
      <c r="E19" s="195"/>
      <c r="F19" s="195"/>
      <c r="G19" s="195"/>
      <c r="H19" s="195"/>
      <c r="I19" s="195"/>
    </row>
    <row r="20" spans="2:9" s="1" customFormat="1" ht="24" customHeight="1">
      <c r="B20" s="195"/>
      <c r="C20" s="195"/>
      <c r="D20" s="195"/>
      <c r="E20" s="195"/>
      <c r="F20" s="195"/>
      <c r="G20" s="195"/>
      <c r="H20" s="195"/>
      <c r="I20" s="195"/>
    </row>
    <row r="21" spans="2:9" s="1" customFormat="1" ht="24" customHeight="1">
      <c r="B21" s="195"/>
      <c r="C21" s="195"/>
      <c r="D21" s="195"/>
      <c r="E21" s="195"/>
      <c r="F21" s="195"/>
      <c r="G21" s="195"/>
      <c r="H21" s="195"/>
      <c r="I21" s="195"/>
    </row>
    <row r="22" spans="2:9" s="1" customFormat="1" ht="24" customHeight="1">
      <c r="B22" s="195"/>
      <c r="C22" s="195"/>
      <c r="D22" s="195"/>
      <c r="E22" s="195"/>
      <c r="F22" s="195"/>
      <c r="G22" s="195"/>
      <c r="H22" s="195"/>
      <c r="I22" s="195"/>
    </row>
    <row r="23" spans="2:9" s="1" customFormat="1" ht="24" customHeight="1">
      <c r="B23" s="195"/>
      <c r="C23" s="195"/>
      <c r="D23" s="195"/>
      <c r="E23" s="195"/>
      <c r="F23" s="195"/>
      <c r="G23" s="195"/>
      <c r="H23" s="195"/>
      <c r="I23" s="195"/>
    </row>
    <row r="24" spans="2:14" s="42" customFormat="1" ht="12.75">
      <c r="B24" s="105"/>
      <c r="C24" s="105"/>
      <c r="D24" s="105"/>
      <c r="E24" s="105"/>
      <c r="F24" s="105"/>
      <c r="G24" s="105"/>
      <c r="H24" s="105"/>
      <c r="I24" s="105"/>
      <c r="J24" s="105"/>
      <c r="K24" s="43"/>
      <c r="L24" s="43"/>
      <c r="M24" s="43"/>
      <c r="N24" s="43"/>
    </row>
    <row r="25" spans="1:14" s="42" customFormat="1" ht="12.75">
      <c r="A25" s="186" t="s">
        <v>156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43"/>
      <c r="M25" s="43"/>
      <c r="N25" s="43"/>
    </row>
    <row r="26" ht="15.75">
      <c r="A26" s="54"/>
    </row>
    <row r="27" spans="1:11" ht="40.5" customHeight="1">
      <c r="A27" s="22" t="s">
        <v>8</v>
      </c>
      <c r="B27" s="22" t="s">
        <v>9</v>
      </c>
      <c r="C27" s="22" t="s">
        <v>87</v>
      </c>
      <c r="D27" s="22" t="s">
        <v>34</v>
      </c>
      <c r="E27" s="22" t="s">
        <v>35</v>
      </c>
      <c r="F27" s="22" t="s">
        <v>11</v>
      </c>
      <c r="G27" s="22" t="s">
        <v>12</v>
      </c>
      <c r="H27" s="22" t="s">
        <v>13</v>
      </c>
      <c r="I27" s="22" t="s">
        <v>88</v>
      </c>
      <c r="J27" s="22" t="s">
        <v>213</v>
      </c>
      <c r="K27" s="22" t="s">
        <v>214</v>
      </c>
    </row>
    <row r="28" spans="1:13" ht="15">
      <c r="A28" s="44">
        <v>1</v>
      </c>
      <c r="B28" s="164" t="s">
        <v>89</v>
      </c>
      <c r="C28" s="46">
        <v>12</v>
      </c>
      <c r="D28" s="46">
        <v>3</v>
      </c>
      <c r="E28" s="58"/>
      <c r="F28" s="47"/>
      <c r="G28" s="47"/>
      <c r="H28" s="47"/>
      <c r="I28" s="44"/>
      <c r="J28" s="48"/>
      <c r="K28" s="48"/>
      <c r="M28" s="19"/>
    </row>
    <row r="29" spans="1:13" ht="15">
      <c r="A29" s="162" t="s">
        <v>164</v>
      </c>
      <c r="B29" s="166" t="s">
        <v>209</v>
      </c>
      <c r="C29" s="163"/>
      <c r="D29" s="46"/>
      <c r="E29" s="58"/>
      <c r="F29" s="47"/>
      <c r="G29" s="47"/>
      <c r="H29" s="47"/>
      <c r="I29" s="44"/>
      <c r="J29" s="48"/>
      <c r="K29" s="48"/>
      <c r="M29" s="19"/>
    </row>
    <row r="30" spans="1:13" ht="15">
      <c r="A30" s="162" t="s">
        <v>166</v>
      </c>
      <c r="B30" s="166" t="s">
        <v>210</v>
      </c>
      <c r="C30" s="163"/>
      <c r="D30" s="46"/>
      <c r="E30" s="58"/>
      <c r="F30" s="47"/>
      <c r="G30" s="47"/>
      <c r="H30" s="47"/>
      <c r="I30" s="44"/>
      <c r="J30" s="48"/>
      <c r="K30" s="48"/>
      <c r="M30" s="19"/>
    </row>
    <row r="31" spans="1:13" ht="15">
      <c r="A31" s="162" t="s">
        <v>208</v>
      </c>
      <c r="B31" s="166" t="s">
        <v>211</v>
      </c>
      <c r="C31" s="163"/>
      <c r="D31" s="46"/>
      <c r="E31" s="58"/>
      <c r="F31" s="47"/>
      <c r="G31" s="47"/>
      <c r="H31" s="47"/>
      <c r="I31" s="44"/>
      <c r="J31" s="48"/>
      <c r="K31" s="48"/>
      <c r="M31" s="19"/>
    </row>
    <row r="32" spans="1:11" ht="15">
      <c r="A32" s="45"/>
      <c r="B32" s="165"/>
      <c r="C32" s="49"/>
      <c r="D32" s="49"/>
      <c r="E32" s="49"/>
      <c r="F32" s="50" t="s">
        <v>15</v>
      </c>
      <c r="G32" s="52">
        <f>G28</f>
        <v>0</v>
      </c>
      <c r="H32" s="52">
        <f>H28</f>
        <v>0</v>
      </c>
      <c r="I32" s="44"/>
      <c r="J32" s="51"/>
      <c r="K32" s="51"/>
    </row>
    <row r="33" spans="1:11" ht="15">
      <c r="A33" s="99"/>
      <c r="B33" s="59"/>
      <c r="C33" s="59"/>
      <c r="D33" s="59"/>
      <c r="E33" s="59"/>
      <c r="F33" s="100"/>
      <c r="G33" s="102"/>
      <c r="H33" s="102"/>
      <c r="I33" s="103"/>
      <c r="J33" s="104"/>
      <c r="K33" s="104"/>
    </row>
    <row r="34" spans="1:11" ht="43.5" customHeight="1">
      <c r="A34" s="181" t="s">
        <v>212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</row>
    <row r="35" spans="1:5" ht="15.75">
      <c r="A35" s="55"/>
      <c r="B35" s="1"/>
      <c r="C35" s="55"/>
      <c r="D35" s="55"/>
      <c r="E35" s="55"/>
    </row>
    <row r="36" spans="1:5" ht="15.75">
      <c r="A36" s="55"/>
      <c r="C36" s="55"/>
      <c r="D36" s="55"/>
      <c r="E36" s="55"/>
    </row>
    <row r="37" spans="1:9" s="1" customFormat="1" ht="19.5" customHeight="1">
      <c r="A37" s="190" t="s">
        <v>90</v>
      </c>
      <c r="B37" s="190"/>
      <c r="C37" s="190"/>
      <c r="D37" s="190"/>
      <c r="E37" s="190"/>
      <c r="F37" s="190"/>
      <c r="G37" s="190"/>
      <c r="H37" s="190"/>
      <c r="I37" s="190"/>
    </row>
    <row r="38" s="1" customFormat="1" ht="12.75">
      <c r="A38" s="4" t="s">
        <v>31</v>
      </c>
    </row>
    <row r="39" spans="1:9" s="1" customFormat="1" ht="31.5" customHeight="1">
      <c r="A39" s="191" t="s">
        <v>91</v>
      </c>
      <c r="B39" s="191"/>
      <c r="C39" s="191"/>
      <c r="D39" s="191"/>
      <c r="E39" s="191"/>
      <c r="F39" s="191"/>
      <c r="G39" s="191"/>
      <c r="H39" s="191"/>
      <c r="I39" s="191"/>
    </row>
    <row r="40" spans="1:9" s="1" customFormat="1" ht="31.5" customHeight="1">
      <c r="A40" s="191" t="s">
        <v>92</v>
      </c>
      <c r="B40" s="191"/>
      <c r="C40" s="191"/>
      <c r="D40" s="191"/>
      <c r="E40" s="191"/>
      <c r="F40" s="191"/>
      <c r="G40" s="191"/>
      <c r="H40" s="191"/>
      <c r="I40" s="191"/>
    </row>
    <row r="41" s="1" customFormat="1" ht="12.75">
      <c r="A41" s="1" t="s">
        <v>93</v>
      </c>
    </row>
    <row r="42" s="1" customFormat="1" ht="12.75">
      <c r="A42" s="1" t="s">
        <v>94</v>
      </c>
    </row>
    <row r="43" s="1" customFormat="1" ht="12.75">
      <c r="A43" s="1" t="s">
        <v>95</v>
      </c>
    </row>
    <row r="44" s="1" customFormat="1" ht="12.75">
      <c r="A44" s="56" t="s">
        <v>96</v>
      </c>
    </row>
    <row r="45" spans="1:9" s="1" customFormat="1" ht="29.25" customHeight="1">
      <c r="A45" s="191" t="s">
        <v>97</v>
      </c>
      <c r="B45" s="191"/>
      <c r="C45" s="191"/>
      <c r="D45" s="191"/>
      <c r="E45" s="191"/>
      <c r="F45" s="191"/>
      <c r="G45" s="191"/>
      <c r="H45" s="191"/>
      <c r="I45" s="191"/>
    </row>
    <row r="46" s="1" customFormat="1" ht="12.75">
      <c r="A46" s="56" t="s">
        <v>98</v>
      </c>
    </row>
    <row r="47" s="1" customFormat="1" ht="12.75">
      <c r="A47" s="56" t="s">
        <v>99</v>
      </c>
    </row>
    <row r="48" s="1" customFormat="1" ht="12.75">
      <c r="A48" s="56" t="s">
        <v>100</v>
      </c>
    </row>
    <row r="49" s="1" customFormat="1" ht="12.75">
      <c r="A49" s="56"/>
    </row>
    <row r="50" spans="1:11" s="1" customFormat="1" ht="12.75">
      <c r="A50" s="56"/>
      <c r="B50" s="180" t="s">
        <v>156</v>
      </c>
      <c r="C50" s="180"/>
      <c r="D50" s="180"/>
      <c r="E50" s="180"/>
      <c r="F50" s="180"/>
      <c r="G50" s="180"/>
      <c r="H50" s="180"/>
      <c r="I50" s="180"/>
      <c r="J50" s="180"/>
      <c r="K50" s="180"/>
    </row>
    <row r="51" spans="2:14" s="42" customFormat="1" ht="12.75">
      <c r="B51" s="117"/>
      <c r="C51" s="117"/>
      <c r="D51" s="117"/>
      <c r="E51" s="117"/>
      <c r="F51" s="117"/>
      <c r="G51" s="117"/>
      <c r="H51" s="117"/>
      <c r="I51" s="117"/>
      <c r="J51" s="117"/>
      <c r="K51" s="43"/>
      <c r="L51" s="43"/>
      <c r="M51" s="43"/>
      <c r="N51" s="43"/>
    </row>
    <row r="52" spans="1:11" s="23" customFormat="1" ht="38.25" customHeight="1">
      <c r="A52" s="22" t="s">
        <v>8</v>
      </c>
      <c r="B52" s="22" t="s">
        <v>9</v>
      </c>
      <c r="C52" s="22" t="s">
        <v>87</v>
      </c>
      <c r="D52" s="22" t="s">
        <v>34</v>
      </c>
      <c r="E52" s="22" t="s">
        <v>35</v>
      </c>
      <c r="F52" s="22" t="s">
        <v>11</v>
      </c>
      <c r="G52" s="22" t="s">
        <v>12</v>
      </c>
      <c r="H52" s="22" t="s">
        <v>13</v>
      </c>
      <c r="I52" s="22" t="s">
        <v>88</v>
      </c>
      <c r="J52" s="22" t="s">
        <v>213</v>
      </c>
      <c r="K52" s="22" t="s">
        <v>214</v>
      </c>
    </row>
    <row r="53" spans="1:13" ht="31.5" customHeight="1">
      <c r="A53" s="44">
        <v>1</v>
      </c>
      <c r="B53" s="45" t="s">
        <v>101</v>
      </c>
      <c r="C53" s="46">
        <v>16</v>
      </c>
      <c r="D53" s="46">
        <v>3</v>
      </c>
      <c r="E53" s="58"/>
      <c r="F53" s="47"/>
      <c r="G53" s="112"/>
      <c r="H53" s="112"/>
      <c r="I53" s="107"/>
      <c r="J53" s="113"/>
      <c r="K53" s="113"/>
      <c r="M53" s="19"/>
    </row>
    <row r="54" spans="1:11" ht="15">
      <c r="A54" s="44"/>
      <c r="B54" s="45"/>
      <c r="C54" s="49"/>
      <c r="D54" s="49"/>
      <c r="E54" s="49"/>
      <c r="F54" s="111" t="s">
        <v>15</v>
      </c>
      <c r="G54" s="114">
        <f>G53</f>
        <v>0</v>
      </c>
      <c r="H54" s="114">
        <f>H53</f>
        <v>0</v>
      </c>
      <c r="I54" s="115"/>
      <c r="J54" s="116"/>
      <c r="K54" s="116"/>
    </row>
    <row r="55" spans="1:11" ht="15">
      <c r="A55" s="101"/>
      <c r="B55" s="99"/>
      <c r="C55" s="59"/>
      <c r="D55" s="59"/>
      <c r="E55" s="59"/>
      <c r="F55" s="106"/>
      <c r="G55" s="108"/>
      <c r="H55" s="108"/>
      <c r="I55" s="109"/>
      <c r="J55" s="110"/>
      <c r="K55" s="110"/>
    </row>
    <row r="56" spans="1:11" ht="42.75" customHeight="1">
      <c r="A56" s="101"/>
      <c r="B56" s="181" t="s">
        <v>86</v>
      </c>
      <c r="C56" s="181"/>
      <c r="D56" s="181"/>
      <c r="E56" s="181"/>
      <c r="F56" s="181"/>
      <c r="G56" s="181"/>
      <c r="H56" s="181"/>
      <c r="I56" s="181"/>
      <c r="J56" s="181"/>
      <c r="K56" s="181"/>
    </row>
    <row r="57" spans="2:11" ht="15">
      <c r="B57" s="1" t="s">
        <v>38</v>
      </c>
      <c r="C57" s="59"/>
      <c r="D57" s="59"/>
      <c r="E57" s="59"/>
      <c r="F57" s="59"/>
      <c r="G57" s="109"/>
      <c r="H57" s="109"/>
      <c r="I57" s="109"/>
      <c r="J57" s="109"/>
      <c r="K57" s="109"/>
    </row>
    <row r="58" spans="3:6" ht="15">
      <c r="C58" s="59"/>
      <c r="D58" s="59"/>
      <c r="E58" s="59"/>
      <c r="F58" s="59"/>
    </row>
    <row r="59" spans="1:5" s="1" customFormat="1" ht="15.75">
      <c r="A59" s="192" t="s">
        <v>104</v>
      </c>
      <c r="B59" s="192"/>
      <c r="C59" s="192"/>
      <c r="D59" s="192"/>
      <c r="E59" s="192"/>
    </row>
    <row r="60" s="1" customFormat="1" ht="12.75">
      <c r="A60" s="4" t="s">
        <v>31</v>
      </c>
    </row>
    <row r="61" s="1" customFormat="1" ht="12.75">
      <c r="A61" s="1" t="s">
        <v>105</v>
      </c>
    </row>
    <row r="62" s="1" customFormat="1" ht="12.75">
      <c r="A62" s="1" t="s">
        <v>106</v>
      </c>
    </row>
    <row r="63" s="1" customFormat="1" ht="12.75">
      <c r="A63" s="1" t="s">
        <v>107</v>
      </c>
    </row>
    <row r="64" s="1" customFormat="1" ht="12.75">
      <c r="A64" s="1" t="s">
        <v>108</v>
      </c>
    </row>
    <row r="65" s="1" customFormat="1" ht="12.75">
      <c r="A65" s="1" t="s">
        <v>109</v>
      </c>
    </row>
    <row r="66" s="1" customFormat="1" ht="12.75">
      <c r="A66" s="1" t="s">
        <v>110</v>
      </c>
    </row>
    <row r="67" s="1" customFormat="1" ht="12.75">
      <c r="A67" s="1" t="s">
        <v>111</v>
      </c>
    </row>
    <row r="68" s="1" customFormat="1" ht="12.75">
      <c r="A68" s="1" t="s">
        <v>112</v>
      </c>
    </row>
    <row r="69" s="1" customFormat="1" ht="12.75">
      <c r="A69" s="1" t="s">
        <v>113</v>
      </c>
    </row>
    <row r="70" s="1" customFormat="1" ht="12.75">
      <c r="A70" s="1" t="s">
        <v>114</v>
      </c>
    </row>
    <row r="71" s="1" customFormat="1" ht="12.75">
      <c r="A71" s="1" t="s">
        <v>115</v>
      </c>
    </row>
    <row r="72" s="1" customFormat="1" ht="12.75">
      <c r="A72" s="1" t="s">
        <v>116</v>
      </c>
    </row>
    <row r="73" s="1" customFormat="1" ht="15.75" customHeight="1">
      <c r="A73" s="1" t="s">
        <v>117</v>
      </c>
    </row>
    <row r="74" spans="2:14" s="42" customFormat="1" ht="12.75">
      <c r="B74" s="105"/>
      <c r="C74" s="105"/>
      <c r="D74" s="105"/>
      <c r="E74" s="105"/>
      <c r="F74" s="105"/>
      <c r="G74" s="105"/>
      <c r="H74" s="105"/>
      <c r="I74" s="105"/>
      <c r="J74" s="105"/>
      <c r="K74" s="43"/>
      <c r="L74" s="43"/>
      <c r="M74" s="43"/>
      <c r="N74" s="43"/>
    </row>
    <row r="75" spans="2:14" s="42" customFormat="1" ht="12.75">
      <c r="B75" s="193" t="s">
        <v>156</v>
      </c>
      <c r="C75" s="193"/>
      <c r="D75" s="193"/>
      <c r="E75" s="193"/>
      <c r="F75" s="193"/>
      <c r="G75" s="193"/>
      <c r="H75" s="193"/>
      <c r="I75" s="193"/>
      <c r="J75" s="193"/>
      <c r="K75" s="193"/>
      <c r="L75" s="43"/>
      <c r="M75" s="43"/>
      <c r="N75" s="43"/>
    </row>
    <row r="76" ht="15.75">
      <c r="A76" s="54"/>
    </row>
    <row r="77" spans="1:11" s="23" customFormat="1" ht="33" customHeight="1">
      <c r="A77" s="22" t="s">
        <v>8</v>
      </c>
      <c r="B77" s="22" t="s">
        <v>9</v>
      </c>
      <c r="C77" s="22" t="s">
        <v>87</v>
      </c>
      <c r="D77" s="22" t="s">
        <v>34</v>
      </c>
      <c r="E77" s="22" t="s">
        <v>35</v>
      </c>
      <c r="F77" s="22" t="s">
        <v>11</v>
      </c>
      <c r="G77" s="22" t="s">
        <v>12</v>
      </c>
      <c r="H77" s="22" t="s">
        <v>13</v>
      </c>
      <c r="I77" s="22" t="s">
        <v>88</v>
      </c>
      <c r="J77" s="22" t="s">
        <v>213</v>
      </c>
      <c r="K77" s="22" t="s">
        <v>214</v>
      </c>
    </row>
    <row r="78" spans="1:13" s="1" customFormat="1" ht="12.75">
      <c r="A78" s="11">
        <v>1</v>
      </c>
      <c r="B78" s="57" t="s">
        <v>103</v>
      </c>
      <c r="C78" s="13">
        <v>20</v>
      </c>
      <c r="D78" s="13">
        <v>2</v>
      </c>
      <c r="E78" s="60"/>
      <c r="F78" s="61"/>
      <c r="G78" s="61"/>
      <c r="H78" s="61"/>
      <c r="I78" s="11"/>
      <c r="J78" s="10"/>
      <c r="K78" s="10"/>
      <c r="M78" s="2"/>
    </row>
    <row r="79" spans="1:11" s="1" customFormat="1" ht="12.75">
      <c r="A79" s="57"/>
      <c r="B79" s="62"/>
      <c r="C79" s="62"/>
      <c r="D79" s="62"/>
      <c r="E79" s="62"/>
      <c r="F79" s="63" t="s">
        <v>15</v>
      </c>
      <c r="G79" s="64">
        <f>G78</f>
        <v>0</v>
      </c>
      <c r="H79" s="64">
        <f>H78</f>
        <v>0</v>
      </c>
      <c r="I79" s="11"/>
      <c r="J79" s="12"/>
      <c r="K79" s="12"/>
    </row>
    <row r="80" spans="1:11" s="1" customFormat="1" ht="12.75">
      <c r="A80" s="96"/>
      <c r="B80" s="75"/>
      <c r="C80" s="75"/>
      <c r="D80" s="75"/>
      <c r="E80" s="75"/>
      <c r="F80" s="97"/>
      <c r="G80" s="70"/>
      <c r="H80" s="70"/>
      <c r="I80" s="80"/>
      <c r="J80" s="71"/>
      <c r="K80" s="71"/>
    </row>
    <row r="81" spans="1:11" s="1" customFormat="1" ht="45.75" customHeight="1">
      <c r="A81" s="96"/>
      <c r="B81" s="181" t="s">
        <v>86</v>
      </c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5" s="1" customFormat="1" ht="12.75">
      <c r="A82" s="65"/>
      <c r="B82" s="65" t="s">
        <v>38</v>
      </c>
      <c r="C82" s="65"/>
      <c r="D82" s="65"/>
      <c r="E82" s="65"/>
    </row>
    <row r="83" spans="1:5" s="1" customFormat="1" ht="12.75">
      <c r="A83" s="65"/>
      <c r="B83" s="65" t="s">
        <v>218</v>
      </c>
      <c r="C83" s="65"/>
      <c r="D83" s="65"/>
      <c r="E83" s="65"/>
    </row>
    <row r="84" spans="1:9" s="1" customFormat="1" ht="34.5" customHeight="1">
      <c r="A84" s="182" t="s">
        <v>119</v>
      </c>
      <c r="B84" s="182"/>
      <c r="C84" s="182"/>
      <c r="D84" s="182"/>
      <c r="E84" s="182"/>
      <c r="F84" s="182"/>
      <c r="G84" s="182"/>
      <c r="H84" s="182"/>
      <c r="I84" s="182"/>
    </row>
    <row r="85" s="1" customFormat="1" ht="12.75">
      <c r="A85" s="4" t="s">
        <v>31</v>
      </c>
    </row>
    <row r="86" s="1" customFormat="1" ht="12.75">
      <c r="A86" s="1" t="s">
        <v>120</v>
      </c>
    </row>
    <row r="87" s="1" customFormat="1" ht="7.5" customHeight="1"/>
    <row r="88" s="1" customFormat="1" ht="12.75">
      <c r="A88" s="1" t="s">
        <v>121</v>
      </c>
    </row>
    <row r="89" s="1" customFormat="1" ht="12.75">
      <c r="A89" s="1" t="s">
        <v>122</v>
      </c>
    </row>
    <row r="90" s="1" customFormat="1" ht="12.75">
      <c r="A90" s="1" t="s">
        <v>123</v>
      </c>
    </row>
    <row r="91" s="1" customFormat="1" ht="12.75">
      <c r="A91" s="1" t="s">
        <v>124</v>
      </c>
    </row>
    <row r="92" s="1" customFormat="1" ht="12.75">
      <c r="A92" s="1" t="s">
        <v>125</v>
      </c>
    </row>
    <row r="93" s="1" customFormat="1" ht="12.75">
      <c r="A93" s="1" t="s">
        <v>126</v>
      </c>
    </row>
    <row r="94" s="1" customFormat="1" ht="15.75" customHeight="1">
      <c r="A94" s="1" t="s">
        <v>127</v>
      </c>
    </row>
    <row r="95" s="1" customFormat="1" ht="12.75">
      <c r="A95" s="1" t="s">
        <v>128</v>
      </c>
    </row>
    <row r="96" s="1" customFormat="1" ht="12.75">
      <c r="A96" s="4"/>
    </row>
    <row r="97" spans="1:11" s="1" customFormat="1" ht="12.75">
      <c r="A97" s="4"/>
      <c r="B97" s="180" t="s">
        <v>156</v>
      </c>
      <c r="C97" s="180"/>
      <c r="D97" s="180"/>
      <c r="E97" s="180"/>
      <c r="F97" s="180"/>
      <c r="G97" s="180"/>
      <c r="H97" s="180"/>
      <c r="I97" s="180"/>
      <c r="J97" s="180"/>
      <c r="K97" s="180"/>
    </row>
    <row r="98" ht="15.75">
      <c r="A98" s="54"/>
    </row>
    <row r="99" spans="1:11" s="23" customFormat="1" ht="31.5" customHeight="1">
      <c r="A99" s="22" t="s">
        <v>8</v>
      </c>
      <c r="B99" s="22" t="s">
        <v>9</v>
      </c>
      <c r="C99" s="22" t="s">
        <v>87</v>
      </c>
      <c r="D99" s="22" t="s">
        <v>34</v>
      </c>
      <c r="E99" s="22" t="s">
        <v>35</v>
      </c>
      <c r="F99" s="22" t="s">
        <v>11</v>
      </c>
      <c r="G99" s="22" t="s">
        <v>12</v>
      </c>
      <c r="H99" s="22" t="s">
        <v>13</v>
      </c>
      <c r="I99" s="22" t="s">
        <v>88</v>
      </c>
      <c r="J99" s="22" t="s">
        <v>213</v>
      </c>
      <c r="K99" s="22" t="s">
        <v>214</v>
      </c>
    </row>
    <row r="100" spans="1:11" s="1" customFormat="1" ht="12.75">
      <c r="A100" s="11">
        <v>1</v>
      </c>
      <c r="B100" s="57" t="s">
        <v>129</v>
      </c>
      <c r="C100" s="13">
        <v>12</v>
      </c>
      <c r="D100" s="13">
        <v>4</v>
      </c>
      <c r="E100" s="66"/>
      <c r="F100" s="61"/>
      <c r="G100" s="61"/>
      <c r="H100" s="61"/>
      <c r="I100" s="11"/>
      <c r="J100" s="10"/>
      <c r="K100" s="10"/>
    </row>
    <row r="101" spans="1:11" s="1" customFormat="1" ht="12.75">
      <c r="A101" s="57"/>
      <c r="B101" s="62"/>
      <c r="C101" s="62"/>
      <c r="D101" s="62"/>
      <c r="E101" s="62"/>
      <c r="F101" s="63" t="s">
        <v>15</v>
      </c>
      <c r="G101" s="64">
        <f>G100</f>
        <v>0</v>
      </c>
      <c r="H101" s="64">
        <f>H100</f>
        <v>0</v>
      </c>
      <c r="I101" s="11"/>
      <c r="J101" s="12"/>
      <c r="K101" s="12"/>
    </row>
    <row r="102" spans="1:11" s="1" customFormat="1" ht="12.75">
      <c r="A102" s="96"/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1:11" s="1" customFormat="1" ht="55.5" customHeight="1">
      <c r="A103" s="181" t="s">
        <v>157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="1" customFormat="1" ht="12.75">
      <c r="B104" s="65" t="s">
        <v>38</v>
      </c>
    </row>
    <row r="105" s="1" customFormat="1" ht="20.25" customHeight="1">
      <c r="B105" s="65"/>
    </row>
    <row r="106" spans="2:14" s="42" customFormat="1" ht="27" customHeight="1">
      <c r="B106" s="65"/>
      <c r="J106" s="43"/>
      <c r="K106" s="43"/>
      <c r="L106" s="43"/>
      <c r="M106" s="43"/>
      <c r="N106" s="43"/>
    </row>
    <row r="107" spans="1:11" s="1" customFormat="1" ht="15.75">
      <c r="A107" s="192" t="s">
        <v>130</v>
      </c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</row>
    <row r="108" s="1" customFormat="1" ht="12.75"/>
    <row r="109" s="1" customFormat="1" ht="12.75">
      <c r="A109" s="4" t="s">
        <v>31</v>
      </c>
    </row>
    <row r="110" s="1" customFormat="1" ht="12.75"/>
    <row r="111" spans="1:2" s="1" customFormat="1" ht="12.75">
      <c r="A111" s="1" t="s">
        <v>131</v>
      </c>
      <c r="B111" s="1" t="s">
        <v>118</v>
      </c>
    </row>
    <row r="112" spans="1:2" s="1" customFormat="1" ht="12.75">
      <c r="A112" s="1" t="s">
        <v>131</v>
      </c>
      <c r="B112" s="1" t="s">
        <v>132</v>
      </c>
    </row>
    <row r="113" spans="1:2" s="1" customFormat="1" ht="12.75">
      <c r="A113" s="1" t="s">
        <v>131</v>
      </c>
      <c r="B113" s="1" t="s">
        <v>133</v>
      </c>
    </row>
    <row r="114" spans="1:2" s="1" customFormat="1" ht="12.75">
      <c r="A114" s="1" t="s">
        <v>131</v>
      </c>
      <c r="B114" s="1" t="s">
        <v>134</v>
      </c>
    </row>
    <row r="115" spans="1:2" s="1" customFormat="1" ht="12.75">
      <c r="A115" s="1" t="s">
        <v>131</v>
      </c>
      <c r="B115" s="1" t="s">
        <v>135</v>
      </c>
    </row>
    <row r="116" spans="1:9" s="1" customFormat="1" ht="13.5" customHeight="1">
      <c r="A116" s="191" t="s">
        <v>136</v>
      </c>
      <c r="B116" s="191"/>
      <c r="C116" s="191"/>
      <c r="D116" s="191"/>
      <c r="E116" s="191"/>
      <c r="F116" s="191"/>
      <c r="G116" s="191"/>
      <c r="H116" s="191"/>
      <c r="I116" s="191"/>
    </row>
    <row r="117" spans="1:9" s="1" customFormat="1" ht="13.5" customHeight="1">
      <c r="A117" s="95"/>
      <c r="B117" s="95"/>
      <c r="C117" s="95"/>
      <c r="D117" s="95"/>
      <c r="E117" s="95"/>
      <c r="F117" s="95"/>
      <c r="G117" s="95"/>
      <c r="H117" s="95"/>
      <c r="I117" s="95"/>
    </row>
    <row r="118" spans="1:11" s="1" customFormat="1" ht="13.5" customHeight="1">
      <c r="A118" s="95"/>
      <c r="B118" s="189" t="s">
        <v>156</v>
      </c>
      <c r="C118" s="189"/>
      <c r="D118" s="189"/>
      <c r="E118" s="189"/>
      <c r="F118" s="189"/>
      <c r="G118" s="189"/>
      <c r="H118" s="189"/>
      <c r="I118" s="189"/>
      <c r="J118" s="189"/>
      <c r="K118" s="189"/>
    </row>
    <row r="120" spans="1:11" s="23" customFormat="1" ht="33.75" customHeight="1">
      <c r="A120" s="22" t="s">
        <v>8</v>
      </c>
      <c r="B120" s="22" t="s">
        <v>9</v>
      </c>
      <c r="C120" s="22" t="s">
        <v>87</v>
      </c>
      <c r="D120" s="22" t="s">
        <v>34</v>
      </c>
      <c r="E120" s="22" t="s">
        <v>35</v>
      </c>
      <c r="F120" s="22" t="s">
        <v>11</v>
      </c>
      <c r="G120" s="22" t="s">
        <v>12</v>
      </c>
      <c r="H120" s="22" t="s">
        <v>13</v>
      </c>
      <c r="I120" s="22" t="s">
        <v>88</v>
      </c>
      <c r="J120" s="22" t="s">
        <v>213</v>
      </c>
      <c r="K120" s="22" t="s">
        <v>214</v>
      </c>
    </row>
    <row r="121" spans="1:13" s="1" customFormat="1" ht="12.75">
      <c r="A121" s="11">
        <v>1</v>
      </c>
      <c r="B121" s="57" t="s">
        <v>137</v>
      </c>
      <c r="C121" s="13">
        <v>20</v>
      </c>
      <c r="D121" s="13">
        <v>3</v>
      </c>
      <c r="E121" s="60"/>
      <c r="F121" s="61"/>
      <c r="G121" s="61"/>
      <c r="H121" s="61"/>
      <c r="I121" s="11"/>
      <c r="J121" s="10"/>
      <c r="K121" s="10"/>
      <c r="M121" s="2"/>
    </row>
    <row r="122" spans="1:11" s="1" customFormat="1" ht="12.75">
      <c r="A122" s="57"/>
      <c r="B122" s="62"/>
      <c r="C122" s="62"/>
      <c r="D122" s="62"/>
      <c r="E122" s="62"/>
      <c r="F122" s="63" t="s">
        <v>15</v>
      </c>
      <c r="G122" s="64">
        <f>G121</f>
        <v>0</v>
      </c>
      <c r="H122" s="64">
        <f>H121</f>
        <v>0</v>
      </c>
      <c r="I122" s="11"/>
      <c r="J122" s="12"/>
      <c r="K122" s="12"/>
    </row>
    <row r="123" spans="1:11" s="2" customFormat="1" ht="12.75">
      <c r="A123" s="67"/>
      <c r="B123" s="68"/>
      <c r="C123" s="68"/>
      <c r="D123" s="68"/>
      <c r="E123" s="68"/>
      <c r="F123" s="69"/>
      <c r="G123" s="70"/>
      <c r="H123" s="70"/>
      <c r="J123" s="71"/>
      <c r="K123" s="71"/>
    </row>
    <row r="124" spans="1:14" s="42" customFormat="1" ht="12.75">
      <c r="A124" s="43"/>
      <c r="B124" s="65" t="s">
        <v>38</v>
      </c>
      <c r="C124" s="43"/>
      <c r="D124" s="43"/>
      <c r="E124" s="43"/>
      <c r="F124" s="72"/>
      <c r="G124" s="73"/>
      <c r="H124" s="73"/>
      <c r="I124" s="43"/>
      <c r="J124" s="74"/>
      <c r="K124" s="74"/>
      <c r="L124" s="43"/>
      <c r="M124" s="43"/>
      <c r="N124" s="43"/>
    </row>
    <row r="125" spans="2:14" s="42" customFormat="1" ht="66" customHeight="1">
      <c r="B125" s="196" t="s">
        <v>86</v>
      </c>
      <c r="C125" s="196"/>
      <c r="D125" s="196"/>
      <c r="E125" s="196"/>
      <c r="F125" s="196"/>
      <c r="G125" s="196"/>
      <c r="H125" s="196"/>
      <c r="I125" s="196"/>
      <c r="J125" s="196"/>
      <c r="K125" s="43"/>
      <c r="L125" s="43"/>
      <c r="M125" s="43"/>
      <c r="N125" s="43"/>
    </row>
    <row r="126" spans="1:11" ht="15.75">
      <c r="A126" s="192" t="s">
        <v>138</v>
      </c>
      <c r="B126" s="192"/>
      <c r="C126" s="192"/>
      <c r="D126" s="192"/>
      <c r="E126" s="192"/>
      <c r="F126" s="192"/>
      <c r="G126" s="192"/>
      <c r="H126" s="192"/>
      <c r="I126" s="192"/>
      <c r="J126" s="192"/>
      <c r="K126" s="192"/>
    </row>
    <row r="127" spans="1:11" ht="33" customHeight="1">
      <c r="A127" s="76" t="s">
        <v>31</v>
      </c>
      <c r="B127" s="2"/>
      <c r="C127" s="2"/>
      <c r="D127" s="2"/>
      <c r="E127" s="2"/>
      <c r="F127" s="2"/>
      <c r="G127" s="2"/>
      <c r="H127" s="2"/>
      <c r="I127" s="2"/>
      <c r="J127" s="1"/>
      <c r="K127" s="1"/>
    </row>
    <row r="128" spans="1:11" ht="15">
      <c r="A128" s="2" t="s">
        <v>139</v>
      </c>
      <c r="B128" s="2"/>
      <c r="C128" s="2"/>
      <c r="D128" s="2"/>
      <c r="E128" s="2"/>
      <c r="F128" s="2"/>
      <c r="G128" s="2"/>
      <c r="H128" s="2"/>
      <c r="I128" s="2"/>
      <c r="J128" s="1"/>
      <c r="K128" s="1"/>
    </row>
    <row r="129" spans="1:11" ht="15">
      <c r="A129" s="2" t="s">
        <v>140</v>
      </c>
      <c r="B129" s="2"/>
      <c r="C129" s="2"/>
      <c r="D129" s="2"/>
      <c r="E129" s="2"/>
      <c r="F129" s="2"/>
      <c r="G129" s="2"/>
      <c r="H129" s="2"/>
      <c r="I129" s="2"/>
      <c r="J129" s="1"/>
      <c r="K129" s="1"/>
    </row>
    <row r="130" spans="1:11" ht="15">
      <c r="A130" s="2" t="s">
        <v>141</v>
      </c>
      <c r="B130" s="2"/>
      <c r="C130" s="2"/>
      <c r="D130" s="2"/>
      <c r="E130" s="2"/>
      <c r="F130" s="2"/>
      <c r="G130" s="2"/>
      <c r="H130" s="2"/>
      <c r="I130" s="2"/>
      <c r="J130" s="1"/>
      <c r="K130" s="1"/>
    </row>
    <row r="131" spans="1:11" ht="16.5" customHeight="1">
      <c r="A131" s="2" t="s">
        <v>142</v>
      </c>
      <c r="B131" s="2"/>
      <c r="C131" s="2"/>
      <c r="D131" s="2"/>
      <c r="E131" s="2"/>
      <c r="F131" s="2"/>
      <c r="G131" s="2"/>
      <c r="H131" s="2"/>
      <c r="I131" s="2"/>
      <c r="J131" s="1"/>
      <c r="K131" s="1"/>
    </row>
    <row r="132" spans="1:11" ht="15">
      <c r="A132" s="2" t="s">
        <v>143</v>
      </c>
      <c r="B132" s="2"/>
      <c r="C132" s="2"/>
      <c r="D132" s="2"/>
      <c r="E132" s="2"/>
      <c r="F132" s="2"/>
      <c r="G132" s="2"/>
      <c r="H132" s="2"/>
      <c r="I132" s="2"/>
      <c r="J132" s="1"/>
      <c r="K132" s="1"/>
    </row>
    <row r="133" spans="1:11" ht="15">
      <c r="A133" s="2" t="s">
        <v>144</v>
      </c>
      <c r="B133" s="2"/>
      <c r="C133" s="2"/>
      <c r="D133" s="2"/>
      <c r="E133" s="2"/>
      <c r="F133" s="2"/>
      <c r="G133" s="2"/>
      <c r="H133" s="2"/>
      <c r="I133" s="2"/>
      <c r="J133" s="1"/>
      <c r="K133" s="1"/>
    </row>
    <row r="134" spans="1:11" ht="15">
      <c r="A134" s="2" t="s">
        <v>145</v>
      </c>
      <c r="B134" s="2"/>
      <c r="C134" s="2"/>
      <c r="D134" s="2"/>
      <c r="E134" s="2"/>
      <c r="F134" s="2"/>
      <c r="G134" s="2"/>
      <c r="H134" s="2"/>
      <c r="I134" s="2"/>
      <c r="J134" s="1"/>
      <c r="K134" s="1"/>
    </row>
    <row r="135" spans="1:11" ht="15">
      <c r="A135" s="2" t="s">
        <v>146</v>
      </c>
      <c r="B135" s="2"/>
      <c r="C135" s="2"/>
      <c r="D135" s="2"/>
      <c r="E135" s="2"/>
      <c r="F135" s="2"/>
      <c r="G135" s="2"/>
      <c r="H135" s="2"/>
      <c r="I135" s="2"/>
      <c r="J135" s="1"/>
      <c r="K135" s="1"/>
    </row>
    <row r="136" spans="1:11" ht="15">
      <c r="A136" s="2" t="s">
        <v>147</v>
      </c>
      <c r="B136" s="2"/>
      <c r="C136" s="2"/>
      <c r="D136" s="2"/>
      <c r="E136" s="2"/>
      <c r="F136" s="2"/>
      <c r="G136" s="2"/>
      <c r="H136" s="2"/>
      <c r="I136" s="2"/>
      <c r="J136" s="1"/>
      <c r="K136" s="1"/>
    </row>
    <row r="137" spans="1:11" ht="15">
      <c r="A137" s="2" t="s">
        <v>148</v>
      </c>
      <c r="B137" s="2"/>
      <c r="C137" s="2"/>
      <c r="D137" s="2"/>
      <c r="E137" s="2"/>
      <c r="F137" s="2"/>
      <c r="G137" s="2"/>
      <c r="H137" s="2"/>
      <c r="I137" s="2"/>
      <c r="J137" s="1"/>
      <c r="K137" s="1"/>
    </row>
    <row r="138" spans="1:11" ht="15">
      <c r="A138" s="2" t="s">
        <v>149</v>
      </c>
      <c r="B138" s="2"/>
      <c r="C138" s="2"/>
      <c r="D138" s="2"/>
      <c r="E138" s="2"/>
      <c r="F138" s="2"/>
      <c r="G138" s="2"/>
      <c r="H138" s="2"/>
      <c r="I138" s="2"/>
      <c r="J138" s="1"/>
      <c r="K138" s="1"/>
    </row>
    <row r="139" spans="1:11" ht="15">
      <c r="A139" s="2" t="s">
        <v>150</v>
      </c>
      <c r="B139" s="2"/>
      <c r="C139" s="2"/>
      <c r="D139" s="2"/>
      <c r="E139" s="2"/>
      <c r="F139" s="2"/>
      <c r="G139" s="2"/>
      <c r="H139" s="2"/>
      <c r="I139" s="2"/>
      <c r="J139" s="1"/>
      <c r="K139" s="1"/>
    </row>
    <row r="140" spans="1:11" ht="15">
      <c r="A140" s="2" t="s">
        <v>151</v>
      </c>
      <c r="B140" s="2" t="s">
        <v>152</v>
      </c>
      <c r="C140" s="2"/>
      <c r="D140" s="2"/>
      <c r="E140" s="2"/>
      <c r="F140" s="2"/>
      <c r="G140" s="2"/>
      <c r="H140" s="2"/>
      <c r="I140" s="2"/>
      <c r="J140" s="1"/>
      <c r="K140" s="1"/>
    </row>
    <row r="141" spans="1:11" ht="15">
      <c r="A141" s="2" t="s">
        <v>153</v>
      </c>
      <c r="B141" s="2"/>
      <c r="C141" s="2"/>
      <c r="D141" s="2"/>
      <c r="E141" s="2"/>
      <c r="F141" s="2"/>
      <c r="G141" s="2"/>
      <c r="H141" s="2"/>
      <c r="I141" s="2"/>
      <c r="J141" s="1"/>
      <c r="K141" s="1"/>
    </row>
    <row r="142" spans="1:11" ht="15">
      <c r="A142" s="2" t="s">
        <v>154</v>
      </c>
      <c r="B142" s="2"/>
      <c r="C142" s="2"/>
      <c r="D142" s="2"/>
      <c r="E142" s="2"/>
      <c r="F142" s="2"/>
      <c r="G142" s="2"/>
      <c r="H142" s="2"/>
      <c r="I142" s="2"/>
      <c r="J142" s="1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36.75" customHeight="1">
      <c r="A144" s="189" t="s">
        <v>102</v>
      </c>
      <c r="B144" s="189"/>
      <c r="C144" s="189"/>
      <c r="D144" s="189"/>
      <c r="E144" s="189"/>
      <c r="F144" s="189"/>
      <c r="G144" s="189"/>
      <c r="H144" s="189"/>
      <c r="I144" s="189"/>
      <c r="J144" s="1"/>
      <c r="K144" s="1"/>
    </row>
    <row r="145" spans="1:11" ht="15">
      <c r="A145" s="4" t="s">
        <v>36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ht="15.75">
      <c r="A146" s="54"/>
    </row>
    <row r="147" spans="1:11" s="23" customFormat="1" ht="57.75" customHeight="1">
      <c r="A147" s="22" t="s">
        <v>8</v>
      </c>
      <c r="B147" s="22" t="s">
        <v>9</v>
      </c>
      <c r="C147" s="22" t="s">
        <v>87</v>
      </c>
      <c r="D147" s="22" t="s">
        <v>34</v>
      </c>
      <c r="E147" s="22" t="s">
        <v>35</v>
      </c>
      <c r="F147" s="22" t="s">
        <v>11</v>
      </c>
      <c r="G147" s="22" t="s">
        <v>12</v>
      </c>
      <c r="H147" s="22" t="s">
        <v>13</v>
      </c>
      <c r="I147" s="22" t="s">
        <v>88</v>
      </c>
      <c r="J147" s="22" t="s">
        <v>213</v>
      </c>
      <c r="K147" s="22" t="s">
        <v>214</v>
      </c>
    </row>
    <row r="148" spans="1:11" s="1" customFormat="1" ht="12.75">
      <c r="A148" s="11">
        <v>1</v>
      </c>
      <c r="B148" s="57" t="s">
        <v>89</v>
      </c>
      <c r="C148" s="13">
        <v>20</v>
      </c>
      <c r="D148" s="13">
        <v>1</v>
      </c>
      <c r="E148" s="60"/>
      <c r="F148" s="61"/>
      <c r="G148" s="61"/>
      <c r="H148" s="61"/>
      <c r="I148" s="11"/>
      <c r="J148" s="10"/>
      <c r="K148" s="10"/>
    </row>
    <row r="149" spans="1:11" s="1" customFormat="1" ht="12.75">
      <c r="A149" s="57"/>
      <c r="B149" s="62"/>
      <c r="C149" s="62"/>
      <c r="D149" s="62"/>
      <c r="E149" s="62"/>
      <c r="F149" s="63" t="s">
        <v>15</v>
      </c>
      <c r="G149" s="64">
        <f>G148</f>
        <v>0</v>
      </c>
      <c r="H149" s="64">
        <f>H148</f>
        <v>0</v>
      </c>
      <c r="I149" s="11"/>
      <c r="J149" s="10"/>
      <c r="K149" s="10"/>
    </row>
    <row r="150" spans="1:5" s="4" customFormat="1" ht="12.75">
      <c r="A150" s="65"/>
      <c r="B150" s="65" t="s">
        <v>38</v>
      </c>
      <c r="C150" s="65"/>
      <c r="D150" s="65"/>
      <c r="E150" s="65"/>
    </row>
    <row r="151" spans="1:5" s="4" customFormat="1" ht="12.75">
      <c r="A151" s="65"/>
      <c r="B151" s="65"/>
      <c r="C151" s="65"/>
      <c r="D151" s="65"/>
      <c r="E151" s="65"/>
    </row>
    <row r="153" spans="1:12" ht="15.75">
      <c r="A153" s="185" t="s">
        <v>200</v>
      </c>
      <c r="B153" s="185"/>
      <c r="C153" s="185"/>
      <c r="D153" s="185"/>
      <c r="E153" s="185"/>
      <c r="F153" s="185"/>
      <c r="G153" s="185"/>
      <c r="H153" s="185"/>
      <c r="I153" s="185"/>
      <c r="J153" s="185"/>
      <c r="K153" s="1"/>
      <c r="L153" s="1"/>
    </row>
    <row r="154" spans="1:12" ht="15">
      <c r="A154" s="4" t="s">
        <v>31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53" t="s">
        <v>177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53" t="s">
        <v>178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53" t="s">
        <v>179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53" t="s">
        <v>180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53" t="s">
        <v>181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53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53" t="s">
        <v>182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53" t="s">
        <v>183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53" t="s">
        <v>184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42"/>
      <c r="B164" s="105"/>
      <c r="C164" s="105"/>
      <c r="D164" s="105"/>
      <c r="E164" s="105"/>
      <c r="F164" s="105"/>
      <c r="G164" s="105"/>
      <c r="H164" s="105"/>
      <c r="I164" s="105"/>
      <c r="J164" s="105"/>
      <c r="K164" s="43"/>
      <c r="L164" s="43"/>
    </row>
    <row r="165" spans="1:12" ht="15">
      <c r="A165" s="186" t="s">
        <v>156</v>
      </c>
      <c r="B165" s="186"/>
      <c r="C165" s="186"/>
      <c r="D165" s="186"/>
      <c r="E165" s="186"/>
      <c r="F165" s="186"/>
      <c r="G165" s="186"/>
      <c r="H165" s="186"/>
      <c r="I165" s="186"/>
      <c r="J165" s="186"/>
      <c r="K165" s="118"/>
      <c r="L165" s="43"/>
    </row>
    <row r="166" ht="15.75">
      <c r="A166" s="54"/>
    </row>
    <row r="167" spans="1:12" ht="34.5" thickBot="1">
      <c r="A167" s="136" t="s">
        <v>8</v>
      </c>
      <c r="B167" s="136" t="s">
        <v>9</v>
      </c>
      <c r="C167" s="136" t="s">
        <v>87</v>
      </c>
      <c r="D167" s="136" t="s">
        <v>185</v>
      </c>
      <c r="E167" s="136" t="s">
        <v>35</v>
      </c>
      <c r="F167" s="136" t="s">
        <v>11</v>
      </c>
      <c r="G167" s="136" t="s">
        <v>12</v>
      </c>
      <c r="H167" s="136" t="s">
        <v>13</v>
      </c>
      <c r="I167" s="136"/>
      <c r="J167" s="77" t="s">
        <v>213</v>
      </c>
      <c r="K167" s="208" t="s">
        <v>214</v>
      </c>
      <c r="L167" s="137"/>
    </row>
    <row r="168" spans="1:11" ht="102.75" thickBot="1">
      <c r="A168" s="138">
        <v>1</v>
      </c>
      <c r="B168" s="139" t="s">
        <v>186</v>
      </c>
      <c r="C168" s="138">
        <v>12</v>
      </c>
      <c r="D168" s="138">
        <v>20</v>
      </c>
      <c r="E168" s="169"/>
      <c r="F168" s="169"/>
      <c r="G168" s="169"/>
      <c r="H168" s="169"/>
      <c r="I168" s="169"/>
      <c r="J168" s="207"/>
      <c r="K168" s="210"/>
    </row>
    <row r="169" spans="1:11" ht="15">
      <c r="A169" s="57"/>
      <c r="B169" s="62"/>
      <c r="C169" s="62"/>
      <c r="D169" s="62"/>
      <c r="E169" s="62"/>
      <c r="F169" s="140" t="s">
        <v>15</v>
      </c>
      <c r="G169" s="64">
        <f>G168</f>
        <v>0</v>
      </c>
      <c r="H169" s="64">
        <f>H168</f>
        <v>0</v>
      </c>
      <c r="I169" s="64">
        <f>I168</f>
        <v>0</v>
      </c>
      <c r="J169" s="64"/>
      <c r="K169" s="209"/>
    </row>
    <row r="170" spans="1:11" ht="15">
      <c r="A170" s="99"/>
      <c r="B170" s="59"/>
      <c r="C170" s="59"/>
      <c r="D170" s="59"/>
      <c r="E170" s="59"/>
      <c r="F170" s="100"/>
      <c r="G170" s="102"/>
      <c r="H170" s="102"/>
      <c r="I170" s="102"/>
      <c r="J170" s="103"/>
      <c r="K170" s="104"/>
    </row>
    <row r="171" spans="1:11" ht="57.75" customHeight="1">
      <c r="A171" s="181" t="s">
        <v>86</v>
      </c>
      <c r="B171" s="181"/>
      <c r="C171" s="181"/>
      <c r="D171" s="181"/>
      <c r="E171" s="181"/>
      <c r="F171" s="181"/>
      <c r="G171" s="181"/>
      <c r="H171" s="181"/>
      <c r="I171" s="181"/>
      <c r="J171" s="181"/>
      <c r="K171" s="78"/>
    </row>
    <row r="172" spans="1:5" ht="15.75">
      <c r="A172" s="55"/>
      <c r="B172" s="1" t="s">
        <v>38</v>
      </c>
      <c r="C172" s="55"/>
      <c r="D172" s="55"/>
      <c r="E172" s="55"/>
    </row>
    <row r="173" spans="1:5" ht="15.75">
      <c r="A173" s="55"/>
      <c r="C173" s="55"/>
      <c r="D173" s="55"/>
      <c r="E173" s="55"/>
    </row>
    <row r="174" spans="1:12" ht="21.75" customHeight="1">
      <c r="A174" s="185" t="s">
        <v>201</v>
      </c>
      <c r="B174" s="185"/>
      <c r="C174" s="185"/>
      <c r="D174" s="185"/>
      <c r="E174" s="185"/>
      <c r="F174" s="185"/>
      <c r="G174" s="185"/>
      <c r="H174" s="185"/>
      <c r="I174" s="185"/>
      <c r="J174" s="185"/>
      <c r="K174" s="1"/>
      <c r="L174" s="1"/>
    </row>
    <row r="175" spans="1:12" ht="15">
      <c r="A175" s="4" t="s">
        <v>31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78" customHeight="1">
      <c r="A176" s="1"/>
      <c r="B176" s="187" t="s">
        <v>187</v>
      </c>
      <c r="C176" s="187"/>
      <c r="D176" s="187"/>
      <c r="E176" s="187"/>
      <c r="F176" s="187"/>
      <c r="G176" s="187"/>
      <c r="H176" s="187"/>
      <c r="I176" s="187"/>
      <c r="J176" s="187"/>
      <c r="K176" s="1"/>
      <c r="L176" s="1"/>
    </row>
    <row r="177" spans="1:12" ht="52.5" customHeight="1">
      <c r="A177" s="1"/>
      <c r="B177" s="188" t="s">
        <v>188</v>
      </c>
      <c r="C177" s="188"/>
      <c r="D177" s="188"/>
      <c r="E177" s="188"/>
      <c r="F177" s="188"/>
      <c r="G177" s="188"/>
      <c r="H177" s="188"/>
      <c r="I177" s="188"/>
      <c r="J177" s="188"/>
      <c r="K177" s="1"/>
      <c r="L177" s="1"/>
    </row>
    <row r="178" spans="1:12" ht="17.25" customHeight="1">
      <c r="A178" s="5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38.25" customHeight="1">
      <c r="A179" s="56"/>
      <c r="B179" s="180" t="s">
        <v>156</v>
      </c>
      <c r="C179" s="180"/>
      <c r="D179" s="180"/>
      <c r="E179" s="180"/>
      <c r="F179" s="180"/>
      <c r="G179" s="180"/>
      <c r="H179" s="180"/>
      <c r="I179" s="180"/>
      <c r="J179" s="180"/>
      <c r="K179" s="119"/>
      <c r="L179" s="1"/>
    </row>
    <row r="180" spans="1:12" ht="15">
      <c r="A180" s="42"/>
      <c r="B180" s="117"/>
      <c r="C180" s="117"/>
      <c r="D180" s="117"/>
      <c r="E180" s="117"/>
      <c r="F180" s="117"/>
      <c r="G180" s="117"/>
      <c r="H180" s="117"/>
      <c r="I180" s="117"/>
      <c r="J180" s="117"/>
      <c r="K180" s="43"/>
      <c r="L180" s="43"/>
    </row>
    <row r="181" spans="1:12" ht="33.75">
      <c r="A181" s="22" t="s">
        <v>8</v>
      </c>
      <c r="B181" s="22" t="s">
        <v>9</v>
      </c>
      <c r="C181" s="22" t="s">
        <v>87</v>
      </c>
      <c r="D181" s="22" t="s">
        <v>185</v>
      </c>
      <c r="E181" s="22" t="s">
        <v>35</v>
      </c>
      <c r="F181" s="22" t="s">
        <v>11</v>
      </c>
      <c r="G181" s="22" t="s">
        <v>12</v>
      </c>
      <c r="H181" s="22" t="s">
        <v>13</v>
      </c>
      <c r="I181" s="22"/>
      <c r="J181" s="77" t="s">
        <v>213</v>
      </c>
      <c r="K181" s="77" t="s">
        <v>214</v>
      </c>
      <c r="L181" s="23"/>
    </row>
    <row r="182" spans="1:12" ht="38.25">
      <c r="A182" s="141"/>
      <c r="B182" s="142" t="s">
        <v>189</v>
      </c>
      <c r="C182" s="141"/>
      <c r="D182" s="141"/>
      <c r="E182" s="143"/>
      <c r="F182" s="143"/>
      <c r="G182" s="143"/>
      <c r="H182" s="143"/>
      <c r="I182" s="144"/>
      <c r="J182" s="145"/>
      <c r="K182" s="146"/>
      <c r="L182" s="147"/>
    </row>
    <row r="183" spans="1:12" ht="25.5">
      <c r="A183" s="157">
        <v>1</v>
      </c>
      <c r="B183" s="148" t="s">
        <v>190</v>
      </c>
      <c r="C183" s="141"/>
      <c r="D183" s="149">
        <v>15</v>
      </c>
      <c r="E183" s="150"/>
      <c r="F183" s="150"/>
      <c r="G183" s="151"/>
      <c r="H183" s="151"/>
      <c r="I183" s="170"/>
      <c r="J183" s="171"/>
      <c r="K183" s="172"/>
      <c r="L183" s="147"/>
    </row>
    <row r="184" spans="1:12" ht="25.5">
      <c r="A184" s="157">
        <v>2</v>
      </c>
      <c r="B184" s="148" t="s">
        <v>191</v>
      </c>
      <c r="C184" s="141"/>
      <c r="D184" s="149">
        <v>15</v>
      </c>
      <c r="E184" s="150"/>
      <c r="F184" s="150"/>
      <c r="G184" s="151"/>
      <c r="H184" s="151"/>
      <c r="I184" s="170"/>
      <c r="J184" s="171"/>
      <c r="K184" s="172"/>
      <c r="L184" s="147"/>
    </row>
    <row r="185" spans="1:12" ht="15">
      <c r="A185" s="152"/>
      <c r="B185" s="153"/>
      <c r="C185" s="153"/>
      <c r="D185" s="153"/>
      <c r="E185" s="153"/>
      <c r="F185" s="154" t="s">
        <v>15</v>
      </c>
      <c r="G185" s="155">
        <f>SUM(G183:G184)</f>
        <v>0</v>
      </c>
      <c r="H185" s="155">
        <f>SUM(H183:H184)</f>
        <v>0</v>
      </c>
      <c r="I185" s="155">
        <f>SUM(I183:I184)</f>
        <v>0</v>
      </c>
      <c r="J185" s="155"/>
      <c r="K185" s="155"/>
      <c r="L185" s="156"/>
    </row>
    <row r="186" spans="1:11" ht="15">
      <c r="A186" s="101"/>
      <c r="B186" s="99"/>
      <c r="C186" s="59"/>
      <c r="D186" s="59"/>
      <c r="E186" s="59"/>
      <c r="F186" s="106"/>
      <c r="G186" s="108"/>
      <c r="H186" s="108"/>
      <c r="I186" s="108"/>
      <c r="J186" s="109"/>
      <c r="K186" s="110"/>
    </row>
    <row r="187" spans="1:11" ht="59.25" customHeight="1">
      <c r="A187" s="101"/>
      <c r="B187" s="181" t="s">
        <v>86</v>
      </c>
      <c r="C187" s="181"/>
      <c r="D187" s="181"/>
      <c r="E187" s="181"/>
      <c r="F187" s="181"/>
      <c r="G187" s="181"/>
      <c r="H187" s="181"/>
      <c r="I187" s="181"/>
      <c r="J187" s="181"/>
      <c r="K187" s="78"/>
    </row>
    <row r="188" spans="2:11" ht="15">
      <c r="B188" s="1" t="s">
        <v>38</v>
      </c>
      <c r="C188" s="59"/>
      <c r="D188" s="59"/>
      <c r="E188" s="59"/>
      <c r="F188" s="59"/>
      <c r="G188" s="109"/>
      <c r="H188" s="109"/>
      <c r="I188" s="109"/>
      <c r="J188" s="109"/>
      <c r="K188" s="109"/>
    </row>
    <row r="189" spans="3:6" ht="15">
      <c r="C189" s="59"/>
      <c r="D189" s="59"/>
      <c r="E189" s="59"/>
      <c r="F189" s="59"/>
    </row>
    <row r="190" spans="1:12" ht="15">
      <c r="A190" s="65"/>
      <c r="B190" s="65"/>
      <c r="C190" s="65"/>
      <c r="D190" s="65"/>
      <c r="E190" s="65"/>
      <c r="F190" s="1"/>
      <c r="G190" s="1"/>
      <c r="H190" s="1"/>
      <c r="I190" s="1"/>
      <c r="J190" s="1"/>
      <c r="K190" s="1"/>
      <c r="L190" s="1"/>
    </row>
    <row r="191" spans="1:12" ht="24" customHeight="1">
      <c r="A191" s="182" t="s">
        <v>203</v>
      </c>
      <c r="B191" s="182"/>
      <c r="C191" s="182"/>
      <c r="D191" s="182"/>
      <c r="E191" s="182"/>
      <c r="F191" s="182"/>
      <c r="G191" s="182"/>
      <c r="H191" s="182"/>
      <c r="I191" s="182"/>
      <c r="J191" s="182"/>
      <c r="K191" s="1"/>
      <c r="L191" s="1"/>
    </row>
    <row r="192" spans="1:12" ht="15">
      <c r="A192" s="4" t="s">
        <v>31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29.25" customHeight="1">
      <c r="A193" s="1"/>
      <c r="B193" s="183" t="s">
        <v>192</v>
      </c>
      <c r="C193" s="183"/>
      <c r="D193" s="183"/>
      <c r="E193" s="183"/>
      <c r="F193" s="183"/>
      <c r="G193" s="183"/>
      <c r="H193" s="183"/>
      <c r="I193" s="183"/>
      <c r="J193" s="183"/>
      <c r="K193" s="1"/>
      <c r="L193" s="1"/>
    </row>
    <row r="194" spans="1:12" ht="29.25" customHeight="1">
      <c r="A194" s="1"/>
      <c r="B194" s="183" t="s">
        <v>193</v>
      </c>
      <c r="C194" s="183"/>
      <c r="D194" s="183"/>
      <c r="E194" s="183"/>
      <c r="F194" s="183"/>
      <c r="G194" s="183"/>
      <c r="H194" s="183"/>
      <c r="I194" s="183"/>
      <c r="J194" s="183"/>
      <c r="K194" s="1"/>
      <c r="L194" s="1"/>
    </row>
    <row r="195" spans="1:12" ht="29.25" customHeight="1">
      <c r="A195" s="1"/>
      <c r="B195" s="183" t="s">
        <v>194</v>
      </c>
      <c r="C195" s="183"/>
      <c r="D195" s="183"/>
      <c r="E195" s="183"/>
      <c r="F195" s="183"/>
      <c r="G195" s="183"/>
      <c r="H195" s="183"/>
      <c r="I195" s="183"/>
      <c r="J195" s="183"/>
      <c r="K195" s="1"/>
      <c r="L195" s="1"/>
    </row>
    <row r="196" spans="1:12" ht="29.25" customHeight="1">
      <c r="A196" s="1"/>
      <c r="B196" s="184" t="s">
        <v>195</v>
      </c>
      <c r="C196" s="184"/>
      <c r="D196" s="184"/>
      <c r="E196" s="184"/>
      <c r="F196" s="184"/>
      <c r="G196" s="184"/>
      <c r="H196" s="184"/>
      <c r="I196" s="184"/>
      <c r="J196" s="184"/>
      <c r="K196" s="1"/>
      <c r="L196" s="1"/>
    </row>
    <row r="197" spans="1:12" ht="29.25" customHeight="1">
      <c r="A197" s="1"/>
      <c r="B197" s="184" t="s">
        <v>196</v>
      </c>
      <c r="C197" s="184"/>
      <c r="D197" s="184"/>
      <c r="E197" s="184"/>
      <c r="F197" s="184"/>
      <c r="G197" s="184"/>
      <c r="H197" s="184"/>
      <c r="I197" s="184"/>
      <c r="J197" s="184"/>
      <c r="K197" s="1"/>
      <c r="L197" s="1"/>
    </row>
    <row r="198" spans="1:12" ht="39" customHeight="1">
      <c r="A198" s="4"/>
      <c r="B198" s="180" t="s">
        <v>156</v>
      </c>
      <c r="C198" s="180"/>
      <c r="D198" s="180"/>
      <c r="E198" s="180"/>
      <c r="F198" s="180"/>
      <c r="G198" s="180"/>
      <c r="H198" s="180"/>
      <c r="I198" s="180"/>
      <c r="J198" s="180"/>
      <c r="K198" s="119"/>
      <c r="L198" s="1"/>
    </row>
    <row r="199" ht="15.75">
      <c r="A199" s="54"/>
    </row>
    <row r="200" spans="1:12" ht="33.75">
      <c r="A200" s="22" t="s">
        <v>8</v>
      </c>
      <c r="B200" s="22" t="s">
        <v>9</v>
      </c>
      <c r="C200" s="22" t="s">
        <v>87</v>
      </c>
      <c r="D200" s="22" t="s">
        <v>185</v>
      </c>
      <c r="E200" s="22" t="s">
        <v>35</v>
      </c>
      <c r="F200" s="22" t="s">
        <v>11</v>
      </c>
      <c r="G200" s="22" t="s">
        <v>12</v>
      </c>
      <c r="H200" s="22" t="s">
        <v>13</v>
      </c>
      <c r="I200" s="22"/>
      <c r="J200" s="77" t="s">
        <v>213</v>
      </c>
      <c r="K200" s="77" t="s">
        <v>214</v>
      </c>
      <c r="L200" s="23"/>
    </row>
    <row r="201" spans="1:12" ht="15">
      <c r="A201" s="13">
        <v>1</v>
      </c>
      <c r="B201" s="57" t="s">
        <v>197</v>
      </c>
      <c r="C201" s="13">
        <v>12</v>
      </c>
      <c r="D201" s="13">
        <v>50</v>
      </c>
      <c r="E201" s="66"/>
      <c r="F201" s="61"/>
      <c r="G201" s="61"/>
      <c r="H201" s="61"/>
      <c r="I201" s="61"/>
      <c r="J201" s="173"/>
      <c r="K201" s="174"/>
      <c r="L201" s="1"/>
    </row>
    <row r="202" spans="1:12" ht="15">
      <c r="A202" s="13">
        <v>2</v>
      </c>
      <c r="B202" s="57" t="s">
        <v>198</v>
      </c>
      <c r="C202" s="13"/>
      <c r="D202" s="13">
        <v>50</v>
      </c>
      <c r="E202" s="66"/>
      <c r="F202" s="61"/>
      <c r="G202" s="61"/>
      <c r="H202" s="61"/>
      <c r="I202" s="61"/>
      <c r="J202" s="173"/>
      <c r="K202" s="174"/>
      <c r="L202" s="1"/>
    </row>
    <row r="203" spans="1:12" ht="15">
      <c r="A203" s="13">
        <v>3</v>
      </c>
      <c r="B203" s="57" t="s">
        <v>199</v>
      </c>
      <c r="C203" s="13"/>
      <c r="D203" s="13">
        <v>50</v>
      </c>
      <c r="E203" s="66"/>
      <c r="F203" s="61"/>
      <c r="G203" s="61"/>
      <c r="H203" s="61"/>
      <c r="I203" s="61"/>
      <c r="J203" s="173"/>
      <c r="K203" s="174"/>
      <c r="L203" s="1"/>
    </row>
    <row r="204" spans="1:12" ht="15">
      <c r="A204" s="57"/>
      <c r="B204" s="62"/>
      <c r="C204" s="62"/>
      <c r="D204" s="62"/>
      <c r="E204" s="62"/>
      <c r="F204" s="140" t="s">
        <v>15</v>
      </c>
      <c r="G204" s="64">
        <f>SUM(G201:G203)</f>
        <v>0</v>
      </c>
      <c r="H204" s="64">
        <f>SUM(H201:H203)</f>
        <v>0</v>
      </c>
      <c r="I204" s="64">
        <f>SUM(I201:I203)</f>
        <v>0</v>
      </c>
      <c r="J204" s="64"/>
      <c r="K204" s="64"/>
      <c r="L204" s="1"/>
    </row>
    <row r="205" spans="1:12" ht="15">
      <c r="A205" s="96"/>
      <c r="B205" s="98"/>
      <c r="C205" s="98"/>
      <c r="D205" s="98"/>
      <c r="E205" s="98"/>
      <c r="F205" s="98"/>
      <c r="G205" s="98"/>
      <c r="H205" s="98"/>
      <c r="I205" s="98"/>
      <c r="J205" s="98"/>
      <c r="K205" s="96"/>
      <c r="L205" s="1"/>
    </row>
    <row r="206" spans="1:12" ht="58.5" customHeight="1">
      <c r="A206" s="181" t="s">
        <v>86</v>
      </c>
      <c r="B206" s="181"/>
      <c r="C206" s="181"/>
      <c r="D206" s="181"/>
      <c r="E206" s="181"/>
      <c r="F206" s="181"/>
      <c r="G206" s="181"/>
      <c r="H206" s="181"/>
      <c r="I206" s="181"/>
      <c r="J206" s="181"/>
      <c r="K206" s="78"/>
      <c r="L206" s="1"/>
    </row>
    <row r="207" spans="1:12" ht="15">
      <c r="A207" s="1"/>
      <c r="B207" s="65" t="s">
        <v>38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</row>
  </sheetData>
  <sheetProtection selectLockedCells="1" selectUnlockedCells="1"/>
  <mergeCells count="39">
    <mergeCell ref="A126:K126"/>
    <mergeCell ref="A144:I144"/>
    <mergeCell ref="A107:K107"/>
    <mergeCell ref="A116:I116"/>
    <mergeCell ref="B125:J125"/>
    <mergeCell ref="B118:K118"/>
    <mergeCell ref="A8:I8"/>
    <mergeCell ref="A84:I84"/>
    <mergeCell ref="A59:E59"/>
    <mergeCell ref="B75:K75"/>
    <mergeCell ref="B97:K97"/>
    <mergeCell ref="B10:I23"/>
    <mergeCell ref="A45:I45"/>
    <mergeCell ref="A6:I6"/>
    <mergeCell ref="A103:K103"/>
    <mergeCell ref="A34:K34"/>
    <mergeCell ref="B56:K56"/>
    <mergeCell ref="B81:K81"/>
    <mergeCell ref="A25:K25"/>
    <mergeCell ref="B50:K50"/>
    <mergeCell ref="A37:I37"/>
    <mergeCell ref="A39:I39"/>
    <mergeCell ref="A40:I40"/>
    <mergeCell ref="A153:J153"/>
    <mergeCell ref="A165:J165"/>
    <mergeCell ref="A171:J171"/>
    <mergeCell ref="A174:J174"/>
    <mergeCell ref="B176:J176"/>
    <mergeCell ref="B177:J177"/>
    <mergeCell ref="B179:J179"/>
    <mergeCell ref="B187:J187"/>
    <mergeCell ref="A191:J191"/>
    <mergeCell ref="B198:J198"/>
    <mergeCell ref="A206:J206"/>
    <mergeCell ref="B193:J193"/>
    <mergeCell ref="B194:J194"/>
    <mergeCell ref="B195:J195"/>
    <mergeCell ref="B196:J196"/>
    <mergeCell ref="B197:J197"/>
  </mergeCells>
  <printOptions/>
  <pageMargins left="0.3597222222222222" right="0.30972222222222223" top="0.2701388888888889" bottom="0.22013888888888888" header="0.5118055555555555" footer="0.5118055555555555"/>
  <pageSetup horizontalDpi="300" verticalDpi="300" orientation="landscape" paperSize="9" scale="60" r:id="rId1"/>
  <rowBreaks count="3" manualBreakCount="3">
    <brk id="75" max="255" man="1"/>
    <brk id="118" max="255" man="1"/>
    <brk id="1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2.421875" style="0" customWidth="1"/>
    <col min="2" max="2" width="35.7109375" style="0" customWidth="1"/>
    <col min="7" max="7" width="12.140625" style="0" customWidth="1"/>
    <col min="8" max="8" width="12.8515625" style="0" customWidth="1"/>
    <col min="9" max="9" width="14.140625" style="0" customWidth="1"/>
    <col min="10" max="10" width="12.7109375" style="0" customWidth="1"/>
  </cols>
  <sheetData>
    <row r="1" spans="1:11" ht="15.75">
      <c r="A1" s="120"/>
      <c r="B1" s="199" t="s">
        <v>202</v>
      </c>
      <c r="C1" s="199"/>
      <c r="D1" s="161"/>
      <c r="E1" s="161"/>
      <c r="F1" s="161"/>
      <c r="G1" s="161"/>
      <c r="H1" s="161"/>
      <c r="I1" s="161"/>
      <c r="J1" s="161"/>
      <c r="K1" s="122"/>
    </row>
    <row r="2" spans="1:11" ht="15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2"/>
    </row>
    <row r="3" spans="1:11" ht="24">
      <c r="A3" s="123" t="s">
        <v>158</v>
      </c>
      <c r="B3" s="123" t="s">
        <v>159</v>
      </c>
      <c r="C3" s="123" t="s">
        <v>79</v>
      </c>
      <c r="D3" s="123" t="s">
        <v>160</v>
      </c>
      <c r="E3" s="123" t="s">
        <v>161</v>
      </c>
      <c r="F3" s="123" t="s">
        <v>162</v>
      </c>
      <c r="G3" s="123" t="s">
        <v>56</v>
      </c>
      <c r="H3" s="123" t="s">
        <v>57</v>
      </c>
      <c r="I3" s="123" t="s">
        <v>213</v>
      </c>
      <c r="J3" s="123" t="s">
        <v>214</v>
      </c>
      <c r="K3" s="8"/>
    </row>
    <row r="4" spans="1:11" ht="24">
      <c r="A4" s="124">
        <v>1</v>
      </c>
      <c r="B4" s="125" t="s">
        <v>163</v>
      </c>
      <c r="C4" s="125"/>
      <c r="D4" s="125"/>
      <c r="E4" s="126"/>
      <c r="F4" s="126"/>
      <c r="G4" s="126"/>
      <c r="H4" s="126"/>
      <c r="I4" s="125"/>
      <c r="J4" s="125"/>
      <c r="K4" s="127"/>
    </row>
    <row r="5" spans="1:11" ht="13.5">
      <c r="A5" s="124" t="s">
        <v>164</v>
      </c>
      <c r="B5" s="128" t="s">
        <v>165</v>
      </c>
      <c r="C5" s="125" t="s">
        <v>155</v>
      </c>
      <c r="D5" s="125">
        <v>4</v>
      </c>
      <c r="E5" s="126"/>
      <c r="F5" s="126"/>
      <c r="G5" s="126"/>
      <c r="H5" s="126"/>
      <c r="I5" s="126"/>
      <c r="J5" s="126"/>
      <c r="K5" s="127"/>
    </row>
    <row r="6" spans="1:11" ht="13.5">
      <c r="A6" s="124" t="s">
        <v>166</v>
      </c>
      <c r="B6" s="125" t="s">
        <v>167</v>
      </c>
      <c r="C6" s="125" t="s">
        <v>155</v>
      </c>
      <c r="D6" s="125">
        <v>4</v>
      </c>
      <c r="E6" s="126"/>
      <c r="F6" s="126"/>
      <c r="G6" s="126"/>
      <c r="H6" s="126"/>
      <c r="I6" s="126"/>
      <c r="J6" s="126"/>
      <c r="K6" s="127"/>
    </row>
    <row r="7" spans="1:11" ht="12.75">
      <c r="A7" s="124">
        <v>2</v>
      </c>
      <c r="B7" s="125" t="s">
        <v>168</v>
      </c>
      <c r="C7" s="125" t="s">
        <v>80</v>
      </c>
      <c r="D7" s="125">
        <v>10</v>
      </c>
      <c r="E7" s="126"/>
      <c r="F7" s="126"/>
      <c r="G7" s="126"/>
      <c r="H7" s="126"/>
      <c r="I7" s="126"/>
      <c r="J7" s="126"/>
      <c r="K7" s="127"/>
    </row>
    <row r="8" spans="1:11" ht="15">
      <c r="A8" s="129"/>
      <c r="B8" s="129"/>
      <c r="C8" s="129"/>
      <c r="D8" s="129"/>
      <c r="E8" s="129"/>
      <c r="F8" s="130" t="s">
        <v>169</v>
      </c>
      <c r="G8" s="131">
        <f>SUM(G4:G7)</f>
        <v>0</v>
      </c>
      <c r="H8" s="131">
        <f>SUM(H4:H7)</f>
        <v>0</v>
      </c>
      <c r="I8" s="131"/>
      <c r="J8" s="131"/>
      <c r="K8" s="132"/>
    </row>
    <row r="9" spans="1:11" ht="15">
      <c r="A9" s="129"/>
      <c r="B9" s="129"/>
      <c r="C9" s="129"/>
      <c r="D9" s="129"/>
      <c r="E9" s="129"/>
      <c r="F9" s="133"/>
      <c r="G9" s="134"/>
      <c r="H9" s="134"/>
      <c r="I9" s="133"/>
      <c r="J9" s="133"/>
      <c r="K9" s="135"/>
    </row>
    <row r="10" spans="1:11" ht="15">
      <c r="A10" s="79"/>
      <c r="B10" s="200" t="s">
        <v>170</v>
      </c>
      <c r="C10" s="200"/>
      <c r="D10" s="200"/>
      <c r="E10" s="200"/>
      <c r="F10" s="200"/>
      <c r="G10" s="200"/>
      <c r="H10" s="200"/>
      <c r="I10" s="200"/>
      <c r="J10" s="200"/>
      <c r="K10" s="122"/>
    </row>
    <row r="11" spans="1:11" ht="14.25">
      <c r="A11" s="79"/>
      <c r="B11" s="197" t="s">
        <v>171</v>
      </c>
      <c r="C11" s="197"/>
      <c r="D11" s="197"/>
      <c r="E11" s="197"/>
      <c r="F11" s="197"/>
      <c r="G11" s="197"/>
      <c r="H11" s="197"/>
      <c r="I11" s="197"/>
      <c r="J11" s="197"/>
      <c r="K11" s="122"/>
    </row>
    <row r="12" spans="1:11" ht="14.25">
      <c r="A12" s="79"/>
      <c r="B12" s="201" t="s">
        <v>172</v>
      </c>
      <c r="C12" s="201"/>
      <c r="D12" s="201"/>
      <c r="E12" s="201"/>
      <c r="F12" s="201"/>
      <c r="G12" s="201"/>
      <c r="H12" s="201"/>
      <c r="I12" s="201"/>
      <c r="J12" s="201"/>
      <c r="K12" s="122"/>
    </row>
    <row r="13" spans="1:11" ht="14.25">
      <c r="A13" s="79"/>
      <c r="B13" s="197" t="s">
        <v>173</v>
      </c>
      <c r="C13" s="197"/>
      <c r="D13" s="197"/>
      <c r="E13" s="197"/>
      <c r="F13" s="197"/>
      <c r="G13" s="197"/>
      <c r="H13" s="197"/>
      <c r="I13" s="197"/>
      <c r="J13" s="197"/>
      <c r="K13" s="122"/>
    </row>
    <row r="14" spans="1:11" ht="14.25">
      <c r="A14" s="79"/>
      <c r="B14" s="197" t="s">
        <v>174</v>
      </c>
      <c r="C14" s="197"/>
      <c r="D14" s="197"/>
      <c r="E14" s="197"/>
      <c r="F14" s="197"/>
      <c r="G14" s="197"/>
      <c r="H14" s="197"/>
      <c r="I14" s="197"/>
      <c r="J14" s="197"/>
      <c r="K14" s="122"/>
    </row>
    <row r="15" spans="1:11" ht="14.25">
      <c r="A15" s="79"/>
      <c r="B15" s="197" t="s">
        <v>175</v>
      </c>
      <c r="C15" s="197"/>
      <c r="D15" s="197"/>
      <c r="E15" s="197"/>
      <c r="F15" s="197"/>
      <c r="G15" s="197"/>
      <c r="H15" s="197"/>
      <c r="I15" s="197"/>
      <c r="J15" s="197"/>
      <c r="K15" s="122"/>
    </row>
    <row r="16" spans="1:11" ht="14.25">
      <c r="A16" s="79"/>
      <c r="B16" s="198" t="s">
        <v>176</v>
      </c>
      <c r="C16" s="198"/>
      <c r="D16" s="198"/>
      <c r="E16" s="198"/>
      <c r="F16" s="198"/>
      <c r="G16" s="198"/>
      <c r="H16" s="198"/>
      <c r="I16" s="198"/>
      <c r="J16" s="198"/>
      <c r="K16" s="122"/>
    </row>
    <row r="17" spans="1:11" ht="14.25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122"/>
    </row>
  </sheetData>
  <sheetProtection/>
  <mergeCells count="8">
    <mergeCell ref="B15:J15"/>
    <mergeCell ref="B16:J16"/>
    <mergeCell ref="B1:C1"/>
    <mergeCell ref="B10:J10"/>
    <mergeCell ref="B11:J11"/>
    <mergeCell ref="B12:J12"/>
    <mergeCell ref="B13:J13"/>
    <mergeCell ref="B14:J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SheetLayoutView="55" zoomScalePageLayoutView="0" workbookViewId="0" topLeftCell="A1">
      <selection activeCell="I20" sqref="I20"/>
    </sheetView>
  </sheetViews>
  <sheetFormatPr defaultColWidth="11.421875" defaultRowHeight="12.75"/>
  <cols>
    <col min="1" max="1" width="4.00390625" style="79" customWidth="1"/>
    <col min="2" max="2" width="20.421875" style="8" customWidth="1"/>
    <col min="3" max="3" width="58.421875" style="82" customWidth="1"/>
    <col min="4" max="4" width="18.28125" style="83" customWidth="1"/>
    <col min="5" max="5" width="19.28125" style="83" customWidth="1"/>
    <col min="6" max="6" width="19.421875" style="83" customWidth="1"/>
    <col min="7" max="7" width="21.00390625" style="83" customWidth="1"/>
    <col min="8" max="8" width="16.7109375" style="79" customWidth="1"/>
    <col min="9" max="9" width="11.421875" style="79" customWidth="1"/>
    <col min="10" max="10" width="0" style="79" hidden="1" customWidth="1"/>
    <col min="11" max="16384" width="11.421875" style="79" customWidth="1"/>
  </cols>
  <sheetData>
    <row r="1" spans="1:8" s="87" customFormat="1" ht="15">
      <c r="A1" s="84"/>
      <c r="B1" s="6"/>
      <c r="C1" s="85"/>
      <c r="D1" s="86"/>
      <c r="E1" s="86"/>
      <c r="F1" s="86"/>
      <c r="G1" s="86"/>
      <c r="H1" s="79"/>
    </row>
    <row r="2" spans="1:8" s="88" customFormat="1" ht="12.75" customHeight="1">
      <c r="A2" s="202"/>
      <c r="B2" s="202"/>
      <c r="C2" s="202"/>
      <c r="D2" s="202"/>
      <c r="E2" s="202"/>
      <c r="F2" s="202"/>
      <c r="G2" s="202"/>
      <c r="H2" s="79"/>
    </row>
    <row r="3" spans="1:7" ht="15">
      <c r="A3" s="89"/>
      <c r="B3" s="27"/>
      <c r="C3" s="81"/>
      <c r="D3" s="90"/>
      <c r="E3" s="90"/>
      <c r="F3" s="90"/>
      <c r="G3" s="90"/>
    </row>
    <row r="4" spans="1:7" ht="15">
      <c r="A4" s="89"/>
      <c r="B4" s="27"/>
      <c r="C4" s="81"/>
      <c r="D4" s="90"/>
      <c r="E4" s="90"/>
      <c r="F4" s="90"/>
      <c r="G4" s="90"/>
    </row>
    <row r="5" spans="1:7" ht="15">
      <c r="A5" s="203"/>
      <c r="B5" s="203"/>
      <c r="C5" s="203"/>
      <c r="D5" s="203"/>
      <c r="E5" s="203"/>
      <c r="F5" s="203"/>
      <c r="G5" s="203"/>
    </row>
    <row r="6" spans="1:7" ht="15">
      <c r="A6" s="89"/>
      <c r="B6" s="27"/>
      <c r="C6" s="91"/>
      <c r="D6" s="90"/>
      <c r="E6" s="90"/>
      <c r="F6" s="90"/>
      <c r="G6" s="90"/>
    </row>
    <row r="7" spans="1:7" ht="15">
      <c r="A7" s="89"/>
      <c r="B7" s="27"/>
      <c r="C7" s="91"/>
      <c r="D7" s="90"/>
      <c r="E7" s="90"/>
      <c r="F7" s="90"/>
      <c r="G7" s="90"/>
    </row>
    <row r="8" spans="1:7" ht="12.75" customHeight="1">
      <c r="A8" s="203"/>
      <c r="B8" s="203"/>
      <c r="C8" s="203"/>
      <c r="D8" s="203"/>
      <c r="E8" s="203"/>
      <c r="F8" s="203"/>
      <c r="G8" s="203"/>
    </row>
    <row r="9" spans="1:7" ht="15">
      <c r="A9" s="89"/>
      <c r="B9" s="27"/>
      <c r="C9" s="81"/>
      <c r="D9" s="92"/>
      <c r="E9" s="92"/>
      <c r="F9" s="92"/>
      <c r="G9" s="92"/>
    </row>
    <row r="10" spans="1:7" ht="15">
      <c r="A10" s="89"/>
      <c r="B10" s="27"/>
      <c r="C10" s="81"/>
      <c r="D10" s="92"/>
      <c r="E10" s="92"/>
      <c r="F10" s="92"/>
      <c r="G10" s="92"/>
    </row>
    <row r="11" spans="1:7" ht="15">
      <c r="A11" s="89"/>
      <c r="B11" s="27"/>
      <c r="C11" s="81"/>
      <c r="D11" s="92"/>
      <c r="E11" s="92"/>
      <c r="F11" s="92"/>
      <c r="G11" s="92"/>
    </row>
    <row r="12" spans="1:7" ht="15">
      <c r="A12" s="89"/>
      <c r="B12" s="27"/>
      <c r="C12" s="81"/>
      <c r="D12" s="92"/>
      <c r="E12" s="92"/>
      <c r="F12" s="92"/>
      <c r="G12" s="92"/>
    </row>
    <row r="13" spans="1:7" ht="15">
      <c r="A13" s="89"/>
      <c r="B13" s="27"/>
      <c r="C13" s="81"/>
      <c r="D13" s="92"/>
      <c r="E13" s="92"/>
      <c r="F13" s="92"/>
      <c r="G13" s="92"/>
    </row>
    <row r="14" spans="1:7" ht="15">
      <c r="A14" s="89"/>
      <c r="B14" s="27"/>
      <c r="C14" s="81"/>
      <c r="D14" s="92"/>
      <c r="E14" s="92"/>
      <c r="F14" s="92"/>
      <c r="G14" s="92"/>
    </row>
    <row r="15" spans="1:7" ht="29.25" customHeight="1">
      <c r="A15" s="89"/>
      <c r="B15" s="27"/>
      <c r="C15" s="81"/>
      <c r="D15" s="90"/>
      <c r="E15" s="90"/>
      <c r="F15" s="90"/>
      <c r="G15" s="90"/>
    </row>
    <row r="16" spans="1:7" ht="29.25" customHeight="1">
      <c r="A16" s="89"/>
      <c r="B16" s="27"/>
      <c r="C16" s="81"/>
      <c r="D16" s="90"/>
      <c r="E16" s="90"/>
      <c r="F16" s="90"/>
      <c r="G16" s="90"/>
    </row>
    <row r="17" spans="1:7" ht="29.25" customHeight="1">
      <c r="A17" s="89"/>
      <c r="B17" s="27"/>
      <c r="C17" s="81"/>
      <c r="D17" s="90"/>
      <c r="E17" s="90"/>
      <c r="F17" s="90"/>
      <c r="G17" s="90"/>
    </row>
    <row r="18" spans="1:7" ht="15">
      <c r="A18" s="204"/>
      <c r="B18" s="205"/>
      <c r="C18" s="206"/>
      <c r="D18" s="93"/>
      <c r="E18" s="93"/>
      <c r="F18" s="93"/>
      <c r="G18" s="93"/>
    </row>
    <row r="19" spans="4:7" ht="30" customHeight="1">
      <c r="D19" s="94"/>
      <c r="E19" s="94"/>
      <c r="F19" s="94"/>
      <c r="G19" s="94"/>
    </row>
  </sheetData>
  <sheetProtection selectLockedCells="1" selectUnlockedCells="1"/>
  <mergeCells count="4">
    <mergeCell ref="A2:G2"/>
    <mergeCell ref="A5:G5"/>
    <mergeCell ref="A8:G8"/>
    <mergeCell ref="A18:C18"/>
  </mergeCells>
  <printOptions/>
  <pageMargins left="0.42083333333333334" right="0.5444444444444444" top="0.35694444444444445" bottom="0.44513888888888886" header="0.09166666666666666" footer="0.1798611111111111"/>
  <pageSetup firstPageNumber="1" useFirstPageNumber="1" horizontalDpi="300" verticalDpi="300" orientation="portrait" paperSize="9" scale="62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I34" sqref="I34"/>
    </sheetView>
  </sheetViews>
  <sheetFormatPr defaultColWidth="9.140625" defaultRowHeight="12.75"/>
  <sheetData>
    <row r="2" spans="2:3" ht="12.75">
      <c r="B2">
        <f>'1Substytuty kostne'!F19</f>
        <v>0</v>
      </c>
      <c r="C2">
        <f>'1Substytuty kostne'!G19</f>
        <v>0</v>
      </c>
    </row>
    <row r="3" spans="2:3" ht="12.75">
      <c r="B3">
        <f>'1Substytuty kostne'!F37</f>
        <v>0</v>
      </c>
      <c r="C3">
        <f>'1Substytuty kostne'!G37</f>
        <v>0</v>
      </c>
    </row>
    <row r="4" spans="2:3" ht="12.75">
      <c r="B4">
        <f>'Sprzęt neuroch w zakr_czaszk i2'!G20</f>
        <v>0</v>
      </c>
      <c r="C4">
        <f>'Sprzęt neuroch w zakr_czaszk i2'!H20</f>
        <v>0</v>
      </c>
    </row>
    <row r="5" spans="6:7" ht="12.75">
      <c r="F5">
        <f>'Sprzęt neuroch w zakr_czaszk i2'!H39</f>
        <v>0</v>
      </c>
      <c r="G5">
        <f>'Sprzęt neuroch w zakr_czaszk i2'!I39</f>
        <v>0</v>
      </c>
    </row>
    <row r="6" spans="2:3" ht="12.75">
      <c r="B6">
        <f>'Sprzęt neurochir_w zakr_krę 3'!G32</f>
        <v>0</v>
      </c>
      <c r="C6">
        <f>'Sprzęt neurochir_w zakr_krę 3'!H32</f>
        <v>0</v>
      </c>
    </row>
    <row r="7" spans="2:3" ht="12.75">
      <c r="B7">
        <f>'Sprzęt neurochir_w zakr_krę 3'!G54</f>
        <v>0</v>
      </c>
      <c r="C7">
        <f>'Sprzęt neurochir_w zakr_krę 3'!H54</f>
        <v>0</v>
      </c>
    </row>
    <row r="8" spans="2:3" ht="12.75">
      <c r="B8">
        <f>'Sprzęt neurochir_w zakr_krę 3'!G79</f>
        <v>0</v>
      </c>
      <c r="C8">
        <f>'Sprzęt neurochir_w zakr_krę 3'!H79</f>
        <v>0</v>
      </c>
    </row>
    <row r="9" spans="2:3" ht="12.75">
      <c r="B9">
        <f>'Sprzęt neurochir_w zakr_krę 3'!G101</f>
        <v>0</v>
      </c>
      <c r="C9">
        <f>'Sprzęt neurochir_w zakr_krę 3'!H101</f>
        <v>0</v>
      </c>
    </row>
    <row r="10" spans="2:3" ht="12.75">
      <c r="B10">
        <f>'Sprzęt neurochir_w zakr_krę 3'!G122</f>
        <v>0</v>
      </c>
      <c r="C10">
        <f>'Sprzęt neurochir_w zakr_krę 3'!H122</f>
        <v>0</v>
      </c>
    </row>
    <row r="11" spans="2:3" ht="12.75">
      <c r="B11">
        <f>'Sprzęt neurochir_w zakr_krę 3'!G149</f>
        <v>0</v>
      </c>
      <c r="C11">
        <f>'Sprzęt neurochir_w zakr_krę 3'!H149</f>
        <v>0</v>
      </c>
    </row>
    <row r="12" spans="2:3" ht="12.75">
      <c r="B12">
        <f>'Sprzęt neurochir_w zakr_krę 3'!G169</f>
        <v>0</v>
      </c>
      <c r="C12">
        <f>'Sprzęt neurochir_w zakr_krę 3'!H169</f>
        <v>0</v>
      </c>
    </row>
    <row r="13" spans="2:3" ht="12.75">
      <c r="B13">
        <f>'Sprzęt neurochir_w zakr_krę 3'!G185</f>
        <v>0</v>
      </c>
      <c r="C13">
        <f>'Sprzęt neurochir_w zakr_krę 3'!H185</f>
        <v>0</v>
      </c>
    </row>
    <row r="14" spans="2:3" ht="12.75">
      <c r="B14">
        <f>'Sprzęt neurochir_w zakr_krę 3'!G204</f>
        <v>0</v>
      </c>
      <c r="C14">
        <f>'Sprzęt neurochir_w zakr_krę 3'!H204</f>
        <v>0</v>
      </c>
    </row>
    <row r="15" spans="6:7" ht="12.75">
      <c r="F15">
        <f>kranioplastyka18!G8</f>
        <v>0</v>
      </c>
      <c r="G15">
        <f>kranioplastyka18!H8</f>
        <v>0</v>
      </c>
    </row>
    <row r="16" spans="2:8" ht="12.75">
      <c r="B16" s="4">
        <f>SUM(B2:B15)</f>
        <v>0</v>
      </c>
      <c r="C16" s="4">
        <f aca="true" t="shared" si="0" ref="C16:H16">SUM(C2:C15)</f>
        <v>0</v>
      </c>
      <c r="D16" s="4">
        <f t="shared" si="0"/>
        <v>0</v>
      </c>
      <c r="E16" s="4">
        <f t="shared" si="0"/>
        <v>0</v>
      </c>
      <c r="F16" s="4">
        <f t="shared" si="0"/>
        <v>0</v>
      </c>
      <c r="G16" s="4">
        <f t="shared" si="0"/>
        <v>0</v>
      </c>
      <c r="H16" s="4">
        <f t="shared" si="0"/>
        <v>0</v>
      </c>
    </row>
    <row r="20" ht="12.75">
      <c r="D20">
        <f>C16+G16</f>
        <v>0</v>
      </c>
    </row>
    <row r="22" ht="12.75">
      <c r="B22" t="e">
        <f>C16/D20*100</f>
        <v>#DIV/0!</v>
      </c>
    </row>
    <row r="23" ht="12.75">
      <c r="B23" t="e">
        <f>G16/D20*100</f>
        <v>#DIV/0!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Maryla Lewandowska</dc:creator>
  <cp:keywords/>
  <dc:description/>
  <cp:lastModifiedBy>Maryla Lewandowska</cp:lastModifiedBy>
  <cp:lastPrinted>2018-04-27T12:03:03Z</cp:lastPrinted>
  <dcterms:created xsi:type="dcterms:W3CDTF">2018-04-27T12:12:05Z</dcterms:created>
  <dcterms:modified xsi:type="dcterms:W3CDTF">2018-11-14T13:07:56Z</dcterms:modified>
  <cp:category/>
  <cp:version/>
  <cp:contentType/>
  <cp:contentStatus/>
</cp:coreProperties>
</file>