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9110" windowHeight="62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<sst xmlns="http://schemas.openxmlformats.org/spreadsheetml/2006/main" count="47" uniqueCount="34">
  <si>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</si>
  <si>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</si>
  <si>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</si>
  <si>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</si>
  <si>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</si>
  <si>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</si>
  <si>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</si>
  <si>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</si>
  <si>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</si>
  <si>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Pakiet nr 4</t>
  </si>
  <si>
    <t>Pakiet nr 1</t>
  </si>
  <si>
    <t>Pakiet nr 2</t>
  </si>
  <si>
    <t>Pakiet nr 3</t>
  </si>
  <si>
    <t>Pakiet nr 5</t>
  </si>
  <si>
    <t>Pakiet nr 6</t>
  </si>
  <si>
    <t>Pakiet nr 7</t>
  </si>
  <si>
    <t>Pakiet nr 8</t>
  </si>
  <si>
    <t>Pakiet nr 9</t>
  </si>
  <si>
    <t>Pakiet nr 10</t>
  </si>
  <si>
    <t>1.Agilent DGG Polska Sp. z o.o.
ul. Świętojańska 134
81-404 Gdynia</t>
  </si>
  <si>
    <t>2. Mar-Four Marian Siekierski
ul. Kilińskiego 185
90-348 Łódź</t>
  </si>
  <si>
    <t>7 dni</t>
  </si>
  <si>
    <t>3. Idalia 
Ireneusz Wolak Sp.j
ul. Marii Fołtyn 10
26-615 Radom</t>
  </si>
  <si>
    <t>4.Roche Diagnostics Polska Sp. z o.o.
ul. Wybrzeże Gdyńskie 6B
01-531 Warszawa</t>
  </si>
  <si>
    <t>14 dni</t>
  </si>
  <si>
    <t>5. AQUA-MED. ZPAM-Kolasa 
Sp.J
ul. Targowa 55
90-323 Łódź</t>
  </si>
  <si>
    <t xml:space="preserve">6. Olympus Polska Sp. z o.o.
ul. Suwak 3
02-676 Warszawa
</t>
  </si>
  <si>
    <t>7.Biovigen Sp. z o.o.
Tymienice 82A
98-220 Zduńska Wola</t>
  </si>
  <si>
    <t xml:space="preserve">8.Rovers Polska Sp. z o.o
ul. Stołeczna 10
05-501 Piaseczno
</t>
  </si>
  <si>
    <t>10 dni</t>
  </si>
  <si>
    <t>9.Becton Dickinson Polska Sp. z o.o.
ul. Osmańska 14
02-823 Warszawa</t>
  </si>
  <si>
    <t>10. ELEKTRO MED.
 Grzegorz Pałkowski
ul. Zabierzowska 11
32-005 Niepołomice</t>
  </si>
  <si>
    <t>14 dni pakiet nr 9
21 dni pakiet nr 5</t>
  </si>
  <si>
    <t>21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</si>
</sst>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2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horizontal="right"/>
    </xf>
    <xf numFmtId="0" fontId="53" fillId="0" borderId="0" xfId="0" applyFont="1" applyAlignment="1">
      <alignment/>
    </xf>
    <xf numFmtId="4" fontId="54" fillId="0" borderId="23" xfId="0" applyNumberFormat="1" applyFont="1" applyBorder="1" applyAlignment="1">
      <alignment wrapText="1"/>
    </xf>
    <xf numFmtId="4" fontId="55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right"/>
    </xf>
    <xf numFmtId="0" fontId="53" fillId="0" borderId="0" xfId="0" applyFont="1" applyAlignment="1">
      <alignment horizontal="right"/>
    </xf>
    <xf numFmtId="172" fontId="56" fillId="0" borderId="24" xfId="0" applyNumberFormat="1" applyFont="1" applyBorder="1" applyAlignment="1">
      <alignment/>
    </xf>
    <xf numFmtId="172" fontId="56" fillId="0" borderId="24" xfId="0" applyNumberFormat="1" applyFont="1" applyFill="1" applyBorder="1" applyAlignment="1">
      <alignment/>
    </xf>
    <xf numFmtId="172" fontId="56" fillId="0" borderId="23" xfId="102" applyNumberFormat="1" applyFont="1" applyFill="1" applyBorder="1" applyAlignment="1">
      <alignment horizontal="right"/>
      <protection/>
    </xf>
    <xf numFmtId="173" fontId="56" fillId="0" borderId="23" xfId="102" applyNumberFormat="1" applyFont="1" applyFill="1" applyBorder="1" applyAlignment="1">
      <alignment horizontal="right"/>
      <protection/>
    </xf>
    <xf numFmtId="4" fontId="53" fillId="0" borderId="23" xfId="0" applyNumberFormat="1" applyFont="1" applyBorder="1" applyAlignment="1">
      <alignment horizontal="right" wrapText="1"/>
    </xf>
    <xf numFmtId="4" fontId="54" fillId="0" borderId="23" xfId="0" applyNumberFormat="1" applyFont="1" applyBorder="1" applyAlignment="1">
      <alignment horizontal="right"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8"/>
  <sheetViews>
    <sheetView tabSelected="1" zoomScale="110" zoomScaleNormal="110" zoomScalePageLayoutView="0" workbookViewId="0" topLeftCell="A1">
      <pane xSplit="2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4" sqref="F24"/>
    </sheetView>
  </sheetViews>
  <sheetFormatPr defaultColWidth="8.796875" defaultRowHeight="14.25"/>
  <cols>
    <col min="1" max="1" width="3.19921875" style="1" customWidth="1"/>
    <col min="2" max="2" width="10.8984375" style="1" customWidth="1"/>
    <col min="3" max="4" width="15.09765625" style="1" customWidth="1"/>
    <col min="5" max="6" width="19.59765625" style="1" customWidth="1"/>
    <col min="7" max="7" width="14.19921875" style="1" customWidth="1"/>
    <col min="8" max="8" width="16.8984375" style="1" customWidth="1"/>
    <col min="9" max="9" width="17.8984375" style="1" customWidth="1"/>
    <col min="10" max="10" width="18.09765625" style="1" customWidth="1"/>
    <col min="11" max="11" width="15.09765625" style="1" customWidth="1"/>
    <col min="12" max="12" width="15.69921875" style="1" customWidth="1"/>
    <col min="13" max="14" width="13.8984375" style="1" customWidth="1"/>
    <col min="15" max="16384" width="9" style="1" customWidth="1"/>
  </cols>
  <sheetData>
    <row r="4" spans="1:15" ht="72">
      <c r="A4" s="2" t="s">
        <v>0</v>
      </c>
      <c r="B4" s="2" t="s">
        <v>1</v>
      </c>
      <c r="C4" s="3" t="s">
        <v>4</v>
      </c>
      <c r="D4" s="3" t="s">
        <v>2</v>
      </c>
      <c r="E4" s="3" t="s">
        <v>19</v>
      </c>
      <c r="F4" s="3" t="s">
        <v>20</v>
      </c>
      <c r="G4" s="3" t="s">
        <v>22</v>
      </c>
      <c r="H4" s="3" t="s">
        <v>23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30</v>
      </c>
      <c r="N4" s="7" t="s">
        <v>31</v>
      </c>
      <c r="O4" s="6"/>
    </row>
    <row r="5" spans="1:15" ht="12">
      <c r="A5" s="4">
        <v>1</v>
      </c>
      <c r="B5" s="2" t="s">
        <v>10</v>
      </c>
      <c r="C5" s="12">
        <v>229228</v>
      </c>
      <c r="D5" s="3">
        <v>247566.24</v>
      </c>
      <c r="E5" s="3"/>
      <c r="F5" s="3"/>
      <c r="G5" s="3"/>
      <c r="H5" s="3"/>
      <c r="I5" s="3"/>
      <c r="J5" s="3">
        <v>250547.04</v>
      </c>
      <c r="K5" s="7"/>
      <c r="L5" s="7"/>
      <c r="M5" s="7"/>
      <c r="N5" s="7"/>
      <c r="O5" s="6"/>
    </row>
    <row r="6" spans="1:15" ht="12">
      <c r="A6" s="4">
        <v>2</v>
      </c>
      <c r="B6" s="2" t="s">
        <v>11</v>
      </c>
      <c r="C6" s="12">
        <v>30880</v>
      </c>
      <c r="D6" s="3">
        <v>33407.4</v>
      </c>
      <c r="E6" s="3"/>
      <c r="F6" s="3">
        <v>38386.08</v>
      </c>
      <c r="G6" s="3"/>
      <c r="H6" s="3"/>
      <c r="I6" s="3">
        <v>15832.44</v>
      </c>
      <c r="J6" s="3"/>
      <c r="K6" s="7"/>
      <c r="L6" s="7"/>
      <c r="M6" s="7"/>
      <c r="N6" s="7"/>
      <c r="O6" s="6"/>
    </row>
    <row r="7" spans="1:15" ht="12">
      <c r="A7" s="4">
        <v>3</v>
      </c>
      <c r="B7" s="2" t="s">
        <v>12</v>
      </c>
      <c r="C7" s="12">
        <v>40282</v>
      </c>
      <c r="D7" s="3">
        <v>43504.56</v>
      </c>
      <c r="E7" s="3"/>
      <c r="F7" s="3">
        <v>45392.4</v>
      </c>
      <c r="G7" s="3"/>
      <c r="H7" s="3"/>
      <c r="I7" s="3"/>
      <c r="J7" s="3"/>
      <c r="K7" s="7"/>
      <c r="L7" s="7"/>
      <c r="M7" s="7"/>
      <c r="N7" s="7"/>
      <c r="O7" s="6"/>
    </row>
    <row r="8" spans="1:15" ht="12">
      <c r="A8" s="4">
        <v>4</v>
      </c>
      <c r="B8" s="2" t="s">
        <v>9</v>
      </c>
      <c r="C8" s="12">
        <v>553430</v>
      </c>
      <c r="D8" s="3">
        <f aca="true" t="shared" si="0" ref="D8:D14">C8*1.08</f>
        <v>597704.4</v>
      </c>
      <c r="E8" s="3">
        <v>484682.4</v>
      </c>
      <c r="F8" s="3"/>
      <c r="G8" s="3"/>
      <c r="H8" s="3"/>
      <c r="I8" s="3"/>
      <c r="J8" s="3"/>
      <c r="K8" s="7"/>
      <c r="L8" s="7"/>
      <c r="M8" s="7"/>
      <c r="N8" s="7"/>
      <c r="O8" s="6"/>
    </row>
    <row r="9" spans="1:15" ht="12">
      <c r="A9" s="4">
        <v>5</v>
      </c>
      <c r="B9" s="2" t="s">
        <v>13</v>
      </c>
      <c r="C9" s="12">
        <v>3300</v>
      </c>
      <c r="D9" s="3">
        <f t="shared" si="0"/>
        <v>3564.0000000000005</v>
      </c>
      <c r="E9" s="3"/>
      <c r="F9" s="3"/>
      <c r="G9" s="3"/>
      <c r="H9" s="3"/>
      <c r="I9" s="3"/>
      <c r="J9" s="3"/>
      <c r="K9" s="7"/>
      <c r="L9" s="7"/>
      <c r="M9" s="7"/>
      <c r="N9" s="7">
        <v>3564</v>
      </c>
      <c r="O9" s="6"/>
    </row>
    <row r="10" spans="1:15" ht="12">
      <c r="A10" s="4">
        <v>6</v>
      </c>
      <c r="B10" s="2" t="s">
        <v>14</v>
      </c>
      <c r="C10" s="13">
        <v>52556</v>
      </c>
      <c r="D10" s="3">
        <v>64643.88</v>
      </c>
      <c r="E10" s="3"/>
      <c r="F10" s="3"/>
      <c r="G10" s="3">
        <v>60067.05</v>
      </c>
      <c r="H10" s="3"/>
      <c r="I10" s="3">
        <v>45549.36</v>
      </c>
      <c r="J10" s="3"/>
      <c r="K10" s="7"/>
      <c r="L10" s="7"/>
      <c r="M10" s="7"/>
      <c r="N10" s="7"/>
      <c r="O10" s="6"/>
    </row>
    <row r="11" spans="1:15" ht="12">
      <c r="A11" s="4">
        <v>7</v>
      </c>
      <c r="B11" s="2" t="s">
        <v>15</v>
      </c>
      <c r="C11" s="13">
        <v>24080</v>
      </c>
      <c r="D11" s="3">
        <f t="shared" si="0"/>
        <v>26006.4</v>
      </c>
      <c r="E11" s="3"/>
      <c r="F11" s="3"/>
      <c r="G11" s="3"/>
      <c r="H11" s="3"/>
      <c r="I11" s="3"/>
      <c r="J11" s="3"/>
      <c r="K11" s="7">
        <v>37490.4</v>
      </c>
      <c r="L11" s="7"/>
      <c r="M11" s="7"/>
      <c r="N11" s="7"/>
      <c r="O11" s="6"/>
    </row>
    <row r="12" spans="1:15" ht="12">
      <c r="A12" s="4">
        <v>8</v>
      </c>
      <c r="B12" s="2" t="s">
        <v>16</v>
      </c>
      <c r="C12" s="13">
        <v>37460</v>
      </c>
      <c r="D12" s="3">
        <f t="shared" si="0"/>
        <v>40456.8</v>
      </c>
      <c r="E12" s="3"/>
      <c r="F12" s="3"/>
      <c r="G12" s="3"/>
      <c r="H12" s="3">
        <v>61689.6</v>
      </c>
      <c r="I12" s="3"/>
      <c r="J12" s="3"/>
      <c r="K12" s="7"/>
      <c r="L12" s="7">
        <v>60415.2</v>
      </c>
      <c r="M12" s="7"/>
      <c r="N12" s="7"/>
      <c r="O12" s="6"/>
    </row>
    <row r="13" spans="1:15" ht="12">
      <c r="A13" s="4">
        <v>9</v>
      </c>
      <c r="B13" s="2" t="s">
        <v>17</v>
      </c>
      <c r="C13" s="13">
        <v>123281.12</v>
      </c>
      <c r="D13" s="3">
        <v>134043.61</v>
      </c>
      <c r="E13" s="3"/>
      <c r="F13" s="3"/>
      <c r="G13" s="3"/>
      <c r="H13" s="3"/>
      <c r="I13" s="3"/>
      <c r="J13" s="3"/>
      <c r="K13" s="7"/>
      <c r="L13" s="7"/>
      <c r="M13" s="7"/>
      <c r="N13" s="7">
        <v>115668</v>
      </c>
      <c r="O13" s="6"/>
    </row>
    <row r="14" spans="1:15" ht="12">
      <c r="A14" s="4">
        <v>10</v>
      </c>
      <c r="B14" s="2" t="s">
        <v>18</v>
      </c>
      <c r="C14" s="13">
        <v>18714.6</v>
      </c>
      <c r="D14" s="3">
        <f t="shared" si="0"/>
        <v>20211.768</v>
      </c>
      <c r="E14" s="3"/>
      <c r="F14" s="3"/>
      <c r="G14" s="3"/>
      <c r="H14" s="3"/>
      <c r="I14" s="3"/>
      <c r="J14" s="3"/>
      <c r="K14" s="7"/>
      <c r="L14" s="7"/>
      <c r="M14" s="7">
        <v>20211.76</v>
      </c>
      <c r="N14" s="7"/>
      <c r="O14" s="6"/>
    </row>
    <row r="15" spans="1:15" ht="12">
      <c r="A15" s="18" t="s">
        <v>3</v>
      </c>
      <c r="B15" s="19"/>
      <c r="C15" s="14">
        <f>SUM(C5:C14)</f>
        <v>1113211.7200000002</v>
      </c>
      <c r="D15" s="15">
        <f>SUM(D5:D14)</f>
        <v>1211109.058</v>
      </c>
      <c r="E15" s="5">
        <f>SUM(E8:E14)</f>
        <v>484682.4</v>
      </c>
      <c r="F15" s="17">
        <f>SUM(F6:F14)</f>
        <v>83778.48000000001</v>
      </c>
      <c r="G15" s="17">
        <f>SUM(G10:G14)</f>
        <v>60067.05</v>
      </c>
      <c r="H15" s="17">
        <f>SUM(H12:H14)</f>
        <v>61689.6</v>
      </c>
      <c r="I15" s="17">
        <f>SUM(I6:I14)</f>
        <v>61381.8</v>
      </c>
      <c r="J15" s="17">
        <f>SUM(J5:J14)</f>
        <v>250547.04</v>
      </c>
      <c r="K15" s="17">
        <f>SUM(K11:K14)</f>
        <v>37490.4</v>
      </c>
      <c r="L15" s="17">
        <f>SUM(L12:L14)</f>
        <v>60415.2</v>
      </c>
      <c r="M15" s="17">
        <f>SUM(M14)</f>
        <v>20211.76</v>
      </c>
      <c r="N15" s="17">
        <f>SUM(N9:N14)</f>
        <v>119232</v>
      </c>
      <c r="O15" s="6"/>
    </row>
    <row r="16" spans="1:15" ht="24">
      <c r="A16" s="18" t="s">
        <v>5</v>
      </c>
      <c r="B16" s="19"/>
      <c r="C16" s="8"/>
      <c r="D16" s="8"/>
      <c r="E16" s="5" t="s">
        <v>33</v>
      </c>
      <c r="F16" s="5" t="s">
        <v>21</v>
      </c>
      <c r="G16" s="5" t="s">
        <v>21</v>
      </c>
      <c r="H16" s="5" t="s">
        <v>24</v>
      </c>
      <c r="I16" s="5" t="s">
        <v>21</v>
      </c>
      <c r="J16" s="5" t="s">
        <v>21</v>
      </c>
      <c r="K16" s="5" t="s">
        <v>7</v>
      </c>
      <c r="L16" s="5" t="s">
        <v>29</v>
      </c>
      <c r="M16" s="5" t="s">
        <v>24</v>
      </c>
      <c r="N16" s="16" t="s">
        <v>32</v>
      </c>
      <c r="O16" s="6"/>
    </row>
    <row r="17" spans="1:14" ht="12">
      <c r="A17" s="20" t="s">
        <v>6</v>
      </c>
      <c r="B17" s="21"/>
      <c r="C17" s="9"/>
      <c r="D17" s="9"/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</row>
    <row r="18" ht="12">
      <c r="N18" s="11"/>
    </row>
  </sheetData>
  <sheetProtection/>
  <mergeCells count="3"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2018-04-25T08:34:03Z</cp:lastPrinted>
  <dcterms:created xsi:type="dcterms:W3CDTF">2012-10-10T06:50:32Z</dcterms:created>
  <dcterms:modified xsi:type="dcterms:W3CDTF">2018-06-06T13:25:47Z</dcterms:modified>
  <cp:category/>
  <cp:version/>
  <cp:contentType/>
  <cp:contentStatus/>
</cp:coreProperties>
</file>