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<sst xmlns="http://schemas.openxmlformats.org/spreadsheetml/2006/main" count="58" uniqueCount="34">
  <si>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</si>
  <si>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</si>
  <si>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</si>
  <si>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</si>
  <si>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</si>
  <si>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</si>
  <si>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</si>
  <si>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</si>
  <si>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>Pakiet nr 4</t>
  </si>
  <si>
    <t>Pakiet nr 18 pozycja nr 3</t>
  </si>
  <si>
    <t>Pakiet nr 35 pozycja nr 2</t>
  </si>
  <si>
    <t>Pakiet nr 45</t>
  </si>
  <si>
    <t>Pakiet nr 47</t>
  </si>
  <si>
    <t>Pakiet nr 48</t>
  </si>
  <si>
    <t>Pakiet nr 51A</t>
  </si>
  <si>
    <t>Pakiet nr 53</t>
  </si>
  <si>
    <t>Pakiet nr 54</t>
  </si>
  <si>
    <t>Pakiet nr 55</t>
  </si>
  <si>
    <t>1.Medtronic Poland  Sp. z o.o.
ul. Polna 11
00-633 Warszawa</t>
  </si>
  <si>
    <t>3 dni</t>
  </si>
  <si>
    <t>termin dostawy-komis</t>
  </si>
  <si>
    <t>48 godzin</t>
  </si>
  <si>
    <t>Pakiet nr 14A pozycja nr 1</t>
  </si>
  <si>
    <t>Pakiet nr 14A pozycja nr 2</t>
  </si>
  <si>
    <t>Pakiet nr 14A pozycja nr 3</t>
  </si>
  <si>
    <t>Pakiet nr 56A</t>
  </si>
  <si>
    <t>Pakiet nr 26</t>
  </si>
  <si>
    <t>2. LivaNova Poland Sp. z o.o.
ul. Postępu 21
02-676 Warszawa</t>
  </si>
  <si>
    <t>3. Hammermed Medical Polska
Sp. z o.o. spółka komandytowa
ul. Kopcińskiego 69/71
90-032 Łódź</t>
  </si>
  <si>
    <t>4.Maquet Polska Sp. z o.o.
ul. Osmańska 14
02-823 Warszawa</t>
  </si>
  <si>
    <t>5. Agencja Naukowo-Techniczna Symico Sp. z o.o.
ul. Powstańców Śląskich 54a/2
 53-333 Wrocław</t>
  </si>
  <si>
    <t>6. Mac's Medical Sp. z o.o.
ul. Hoża 5/7 m 53
00-528 Warszawa</t>
  </si>
  <si>
    <t>7.AKME Sp. z o.o. Sp.k.
ul. Poloneza 89B
02-826 Warszawa</t>
  </si>
  <si>
    <t>8. Przedsiębiorstwo Handlowo-Usługowe
ANMAR Sp. z o.o. Sp.k.
ul. Strefowa 22
43-100 Tychy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</si>
</sst>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0" fontId="52" fillId="0" borderId="23" xfId="0" applyFont="1" applyBorder="1" applyAlignment="1">
      <alignment/>
    </xf>
    <xf numFmtId="172" fontId="53" fillId="0" borderId="23" xfId="102" applyNumberFormat="1" applyFont="1" applyFill="1" applyBorder="1" applyAlignment="1">
      <alignment horizontal="right"/>
      <protection/>
    </xf>
    <xf numFmtId="172" fontId="53" fillId="0" borderId="23" xfId="102" applyNumberFormat="1" applyFont="1" applyFill="1" applyBorder="1" applyAlignment="1">
      <alignment/>
      <protection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172" fontId="54" fillId="0" borderId="26" xfId="0" applyNumberFormat="1" applyFont="1" applyBorder="1" applyAlignment="1">
      <alignment/>
    </xf>
    <xf numFmtId="172" fontId="54" fillId="0" borderId="26" xfId="0" applyNumberFormat="1" applyFont="1" applyFill="1" applyBorder="1" applyAlignment="1">
      <alignment/>
    </xf>
    <xf numFmtId="172" fontId="54" fillId="0" borderId="27" xfId="0" applyNumberFormat="1" applyFont="1" applyFill="1" applyBorder="1" applyAlignment="1">
      <alignment/>
    </xf>
    <xf numFmtId="172" fontId="54" fillId="0" borderId="23" xfId="0" applyNumberFormat="1" applyFont="1" applyFill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3"/>
  <sheetViews>
    <sheetView tabSelected="1" zoomScale="110" zoomScaleNormal="110" zoomScalePageLayoutView="0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24" sqref="Q24"/>
    </sheetView>
  </sheetViews>
  <sheetFormatPr defaultColWidth="8.796875" defaultRowHeight="14.25"/>
  <cols>
    <col min="1" max="1" width="4.69921875" style="1" customWidth="1"/>
    <col min="2" max="2" width="19.09765625" style="1" customWidth="1"/>
    <col min="3" max="3" width="16.3984375" style="1" customWidth="1"/>
    <col min="4" max="4" width="16.69921875" style="1" customWidth="1"/>
    <col min="5" max="5" width="19.3984375" style="1" customWidth="1"/>
    <col min="6" max="6" width="19.09765625" style="1" customWidth="1"/>
    <col min="7" max="7" width="15.5" style="1" customWidth="1"/>
    <col min="8" max="8" width="15.3984375" style="1" customWidth="1"/>
    <col min="9" max="9" width="20.5" style="1" customWidth="1"/>
    <col min="10" max="10" width="20.19921875" style="1" customWidth="1"/>
    <col min="11" max="11" width="17.3984375" style="1" customWidth="1"/>
    <col min="12" max="12" width="17.09765625" style="1" customWidth="1"/>
    <col min="13" max="13" width="20.09765625" style="1" customWidth="1"/>
    <col min="14" max="14" width="20.19921875" style="1" customWidth="1"/>
    <col min="15" max="16" width="12.59765625" style="1" customWidth="1"/>
    <col min="17" max="18" width="15" style="1" customWidth="1"/>
    <col min="19" max="19" width="27.19921875" style="1" customWidth="1"/>
    <col min="20" max="20" width="26.59765625" style="1" customWidth="1"/>
    <col min="21" max="16384" width="9" style="1" customWidth="1"/>
  </cols>
  <sheetData>
    <row r="4" spans="1:21" ht="72">
      <c r="A4" s="2" t="s">
        <v>0</v>
      </c>
      <c r="B4" s="2" t="s">
        <v>1</v>
      </c>
      <c r="C4" s="3" t="s">
        <v>2</v>
      </c>
      <c r="D4" s="3" t="s">
        <v>3</v>
      </c>
      <c r="E4" s="3" t="s">
        <v>18</v>
      </c>
      <c r="F4" s="3" t="s">
        <v>18</v>
      </c>
      <c r="G4" s="3" t="s">
        <v>27</v>
      </c>
      <c r="H4" s="3" t="s">
        <v>27</v>
      </c>
      <c r="I4" s="3" t="s">
        <v>28</v>
      </c>
      <c r="J4" s="3" t="s">
        <v>28</v>
      </c>
      <c r="K4" s="3" t="s">
        <v>29</v>
      </c>
      <c r="L4" s="3" t="s">
        <v>29</v>
      </c>
      <c r="M4" s="3" t="s">
        <v>30</v>
      </c>
      <c r="N4" s="3" t="s">
        <v>30</v>
      </c>
      <c r="O4" s="3" t="s">
        <v>31</v>
      </c>
      <c r="P4" s="3" t="s">
        <v>31</v>
      </c>
      <c r="Q4" s="3" t="s">
        <v>32</v>
      </c>
      <c r="R4" s="3" t="s">
        <v>32</v>
      </c>
      <c r="S4" s="3" t="s">
        <v>33</v>
      </c>
      <c r="T4" s="3" t="s">
        <v>33</v>
      </c>
      <c r="U4" s="9"/>
    </row>
    <row r="5" spans="1:21" ht="12">
      <c r="A5" s="4">
        <v>1</v>
      </c>
      <c r="B5" s="2" t="s">
        <v>8</v>
      </c>
      <c r="C5" s="14">
        <v>195000</v>
      </c>
      <c r="D5" s="3">
        <v>210600</v>
      </c>
      <c r="E5" s="3">
        <v>195000</v>
      </c>
      <c r="F5" s="3">
        <v>210600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2">
      <c r="A6" s="4">
        <v>2</v>
      </c>
      <c r="B6" s="2" t="s">
        <v>22</v>
      </c>
      <c r="C6" s="14">
        <v>29350</v>
      </c>
      <c r="D6" s="3">
        <f aca="true" t="shared" si="0" ref="D6:D11">C6*1.08</f>
        <v>31698.000000000004</v>
      </c>
      <c r="E6" s="3"/>
      <c r="F6" s="3"/>
      <c r="G6" s="3"/>
      <c r="H6" s="3"/>
      <c r="I6" s="3"/>
      <c r="J6" s="3"/>
      <c r="K6" s="3">
        <v>29400</v>
      </c>
      <c r="L6" s="3">
        <v>31752</v>
      </c>
      <c r="M6" s="3"/>
      <c r="N6" s="3"/>
      <c r="O6" s="3"/>
      <c r="P6" s="3"/>
      <c r="Q6" s="3"/>
      <c r="R6" s="3"/>
      <c r="S6" s="3"/>
      <c r="T6" s="3"/>
      <c r="U6" s="9"/>
    </row>
    <row r="7" spans="1:21" ht="12">
      <c r="A7" s="4">
        <v>3</v>
      </c>
      <c r="B7" s="2" t="s">
        <v>23</v>
      </c>
      <c r="C7" s="14">
        <v>25000</v>
      </c>
      <c r="D7" s="3">
        <f t="shared" si="0"/>
        <v>27000</v>
      </c>
      <c r="E7" s="3"/>
      <c r="F7" s="3"/>
      <c r="G7" s="3"/>
      <c r="H7" s="3"/>
      <c r="I7" s="3">
        <v>25000</v>
      </c>
      <c r="J7" s="3">
        <v>27000</v>
      </c>
      <c r="K7" s="3">
        <v>53000</v>
      </c>
      <c r="L7" s="3">
        <v>57240</v>
      </c>
      <c r="M7" s="3"/>
      <c r="N7" s="3"/>
      <c r="O7" s="3"/>
      <c r="P7" s="3"/>
      <c r="Q7" s="3"/>
      <c r="R7" s="3"/>
      <c r="S7" s="3"/>
      <c r="T7" s="3"/>
      <c r="U7" s="9"/>
    </row>
    <row r="8" spans="1:21" ht="12">
      <c r="A8" s="4">
        <v>4</v>
      </c>
      <c r="B8" s="2" t="s">
        <v>24</v>
      </c>
      <c r="C8" s="14">
        <v>18000</v>
      </c>
      <c r="D8" s="3">
        <f t="shared" si="0"/>
        <v>19440</v>
      </c>
      <c r="E8" s="3"/>
      <c r="F8" s="3"/>
      <c r="G8" s="3"/>
      <c r="H8" s="3"/>
      <c r="I8" s="3">
        <v>20250</v>
      </c>
      <c r="J8" s="3">
        <v>21870</v>
      </c>
      <c r="K8" s="3">
        <v>26100</v>
      </c>
      <c r="L8" s="3">
        <v>28188</v>
      </c>
      <c r="M8" s="3"/>
      <c r="N8" s="3"/>
      <c r="O8" s="3"/>
      <c r="P8" s="3"/>
      <c r="Q8" s="3"/>
      <c r="R8" s="3"/>
      <c r="S8" s="3"/>
      <c r="T8" s="3"/>
      <c r="U8" s="9"/>
    </row>
    <row r="9" spans="1:21" ht="12">
      <c r="A9" s="4">
        <v>5</v>
      </c>
      <c r="B9" s="2" t="s">
        <v>9</v>
      </c>
      <c r="C9" s="14">
        <v>3200</v>
      </c>
      <c r="D9" s="3">
        <f t="shared" si="0"/>
        <v>3456</v>
      </c>
      <c r="E9" s="3">
        <v>3600</v>
      </c>
      <c r="F9" s="3">
        <v>3888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1" ht="12">
      <c r="A10" s="4">
        <v>6</v>
      </c>
      <c r="B10" s="2" t="s">
        <v>26</v>
      </c>
      <c r="C10" s="15">
        <v>12500</v>
      </c>
      <c r="D10" s="3">
        <f t="shared" si="0"/>
        <v>13500</v>
      </c>
      <c r="E10" s="3"/>
      <c r="F10" s="3"/>
      <c r="G10" s="3">
        <v>12500</v>
      </c>
      <c r="H10" s="3">
        <v>15375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</row>
    <row r="11" spans="1:21" ht="12">
      <c r="A11" s="4">
        <v>7</v>
      </c>
      <c r="B11" s="2" t="s">
        <v>10</v>
      </c>
      <c r="C11" s="15">
        <v>51800</v>
      </c>
      <c r="D11" s="3">
        <f t="shared" si="0"/>
        <v>55944.00000000001</v>
      </c>
      <c r="E11" s="3">
        <v>47600</v>
      </c>
      <c r="F11" s="3">
        <v>51408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28581</v>
      </c>
      <c r="T11" s="3">
        <v>30867.48</v>
      </c>
      <c r="U11" s="9"/>
    </row>
    <row r="12" spans="1:21" ht="12">
      <c r="A12" s="4">
        <v>8</v>
      </c>
      <c r="B12" s="2" t="s">
        <v>11</v>
      </c>
      <c r="C12" s="15">
        <v>1500</v>
      </c>
      <c r="D12" s="3">
        <f aca="true" t="shared" si="1" ref="D12:D19">C12*1.08</f>
        <v>1620</v>
      </c>
      <c r="E12" s="3">
        <v>3600</v>
      </c>
      <c r="F12" s="3">
        <v>3888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1" ht="12">
      <c r="A13" s="4">
        <v>9</v>
      </c>
      <c r="B13" s="2" t="s">
        <v>12</v>
      </c>
      <c r="C13" s="15">
        <v>450</v>
      </c>
      <c r="D13" s="3">
        <f t="shared" si="1"/>
        <v>486.00000000000006</v>
      </c>
      <c r="E13" s="3"/>
      <c r="F13" s="3"/>
      <c r="G13" s="3">
        <v>6000</v>
      </c>
      <c r="H13" s="3">
        <v>7380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1" ht="12">
      <c r="A14" s="4">
        <v>10</v>
      </c>
      <c r="B14" s="2" t="s">
        <v>13</v>
      </c>
      <c r="C14" s="15">
        <v>8800</v>
      </c>
      <c r="D14" s="3">
        <f t="shared" si="1"/>
        <v>9504</v>
      </c>
      <c r="E14" s="3"/>
      <c r="F14" s="3"/>
      <c r="G14" s="3">
        <v>4000</v>
      </c>
      <c r="H14" s="3">
        <v>4320</v>
      </c>
      <c r="I14" s="3"/>
      <c r="J14" s="3"/>
      <c r="K14" s="3"/>
      <c r="L14" s="3"/>
      <c r="M14" s="3"/>
      <c r="N14" s="3"/>
      <c r="O14" s="3"/>
      <c r="P14" s="3"/>
      <c r="Q14" s="3">
        <v>1120</v>
      </c>
      <c r="R14" s="3">
        <v>1209.6</v>
      </c>
      <c r="S14" s="3"/>
      <c r="T14" s="3"/>
      <c r="U14" s="9"/>
    </row>
    <row r="15" spans="1:21" ht="12">
      <c r="A15" s="4">
        <v>11</v>
      </c>
      <c r="B15" s="2" t="s">
        <v>14</v>
      </c>
      <c r="C15" s="15">
        <v>16000</v>
      </c>
      <c r="D15" s="3">
        <f t="shared" si="1"/>
        <v>17280</v>
      </c>
      <c r="E15" s="3"/>
      <c r="F15" s="3"/>
      <c r="G15" s="3"/>
      <c r="H15" s="3"/>
      <c r="I15" s="3"/>
      <c r="J15" s="3"/>
      <c r="K15" s="3"/>
      <c r="L15" s="3"/>
      <c r="M15" s="3">
        <v>16000</v>
      </c>
      <c r="N15" s="3">
        <v>17280</v>
      </c>
      <c r="O15" s="3"/>
      <c r="P15" s="3"/>
      <c r="Q15" s="3"/>
      <c r="R15" s="3"/>
      <c r="S15" s="3"/>
      <c r="T15" s="3"/>
      <c r="U15" s="9"/>
    </row>
    <row r="16" spans="1:21" ht="12">
      <c r="A16" s="4">
        <v>12</v>
      </c>
      <c r="B16" s="2" t="s">
        <v>15</v>
      </c>
      <c r="C16" s="15">
        <v>26000</v>
      </c>
      <c r="D16" s="3">
        <f t="shared" si="1"/>
        <v>28080.000000000004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26000</v>
      </c>
      <c r="P16" s="3">
        <v>28080</v>
      </c>
      <c r="Q16" s="3"/>
      <c r="R16" s="3"/>
      <c r="S16" s="3"/>
      <c r="T16" s="3"/>
      <c r="U16" s="9"/>
    </row>
    <row r="17" spans="1:21" ht="12">
      <c r="A17" s="4">
        <v>13</v>
      </c>
      <c r="B17" s="2" t="s">
        <v>16</v>
      </c>
      <c r="C17" s="15">
        <v>39800</v>
      </c>
      <c r="D17" s="3">
        <f t="shared" si="1"/>
        <v>42984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ht="12">
      <c r="A18" s="4">
        <v>14</v>
      </c>
      <c r="B18" s="2" t="s">
        <v>17</v>
      </c>
      <c r="C18" s="16">
        <v>5700</v>
      </c>
      <c r="D18" s="3">
        <f t="shared" si="1"/>
        <v>6156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</row>
    <row r="19" spans="1:21" ht="12">
      <c r="A19" s="4">
        <v>15</v>
      </c>
      <c r="B19" s="2" t="s">
        <v>25</v>
      </c>
      <c r="C19" s="17">
        <v>16100</v>
      </c>
      <c r="D19" s="3">
        <f t="shared" si="1"/>
        <v>17388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16100</v>
      </c>
      <c r="P19" s="3">
        <v>17388</v>
      </c>
      <c r="Q19" s="3"/>
      <c r="R19" s="3"/>
      <c r="S19" s="3"/>
      <c r="T19" s="3"/>
      <c r="U19" s="9"/>
    </row>
    <row r="20" spans="1:21" ht="12">
      <c r="A20" s="20" t="s">
        <v>4</v>
      </c>
      <c r="B20" s="21"/>
      <c r="C20" s="18">
        <f aca="true" t="shared" si="2" ref="C20:H20">SUM(C5:C19)</f>
        <v>449200</v>
      </c>
      <c r="D20" s="19">
        <f t="shared" si="2"/>
        <v>485136</v>
      </c>
      <c r="E20" s="5">
        <f t="shared" si="2"/>
        <v>249800</v>
      </c>
      <c r="F20" s="5">
        <f t="shared" si="2"/>
        <v>269784</v>
      </c>
      <c r="G20" s="5">
        <f t="shared" si="2"/>
        <v>22500</v>
      </c>
      <c r="H20" s="5">
        <f t="shared" si="2"/>
        <v>27075</v>
      </c>
      <c r="I20" s="5">
        <f>SUM(I6:I19)</f>
        <v>45250</v>
      </c>
      <c r="J20" s="5">
        <f>SUM(J6:J19)</f>
        <v>48870</v>
      </c>
      <c r="K20" s="5">
        <f>SUM(K6:K19)</f>
        <v>108500</v>
      </c>
      <c r="L20" s="5">
        <f>SUM(L6:L19)</f>
        <v>117180</v>
      </c>
      <c r="M20" s="5">
        <f>SUM(M11:M19)</f>
        <v>16000</v>
      </c>
      <c r="N20" s="5">
        <f>SUM(N11:N19)</f>
        <v>17280</v>
      </c>
      <c r="O20" s="5">
        <f>SUM(O13:O19)</f>
        <v>42100</v>
      </c>
      <c r="P20" s="5">
        <f>SUM(P13:P19)</f>
        <v>45468</v>
      </c>
      <c r="Q20" s="5"/>
      <c r="R20" s="5"/>
      <c r="S20" s="5">
        <f>SUM(S11:S19)</f>
        <v>28581</v>
      </c>
      <c r="T20" s="5">
        <f>SUM(T11:T19)</f>
        <v>30867.48</v>
      </c>
      <c r="U20" s="9"/>
    </row>
    <row r="21" spans="1:21" ht="12.75">
      <c r="A21" s="20" t="s">
        <v>6</v>
      </c>
      <c r="B21" s="21"/>
      <c r="C21" s="7"/>
      <c r="D21" s="8"/>
      <c r="E21" s="10" t="s">
        <v>7</v>
      </c>
      <c r="F21" s="10"/>
      <c r="G21" s="10" t="s">
        <v>7</v>
      </c>
      <c r="H21" s="10"/>
      <c r="I21" s="10" t="s">
        <v>7</v>
      </c>
      <c r="J21" s="10"/>
      <c r="K21" s="10" t="s">
        <v>7</v>
      </c>
      <c r="L21" s="10"/>
      <c r="M21" s="10" t="s">
        <v>7</v>
      </c>
      <c r="N21" s="10"/>
      <c r="O21" s="10" t="s">
        <v>7</v>
      </c>
      <c r="P21" s="10"/>
      <c r="Q21" s="10" t="s">
        <v>7</v>
      </c>
      <c r="R21" s="10"/>
      <c r="S21" s="10" t="s">
        <v>7</v>
      </c>
      <c r="T21" s="10"/>
      <c r="U21" s="9"/>
    </row>
    <row r="22" spans="1:21" ht="12.75">
      <c r="A22" s="12"/>
      <c r="B22" s="13" t="s">
        <v>20</v>
      </c>
      <c r="C22" s="7"/>
      <c r="D22" s="8"/>
      <c r="E22" s="10" t="s">
        <v>21</v>
      </c>
      <c r="F22" s="10"/>
      <c r="G22" s="10" t="s">
        <v>21</v>
      </c>
      <c r="H22" s="10"/>
      <c r="I22" s="10" t="s">
        <v>21</v>
      </c>
      <c r="J22" s="10"/>
      <c r="K22" s="10" t="s">
        <v>21</v>
      </c>
      <c r="L22" s="10"/>
      <c r="M22" s="10" t="s">
        <v>21</v>
      </c>
      <c r="N22" s="10"/>
      <c r="O22" s="10" t="s">
        <v>21</v>
      </c>
      <c r="P22" s="10"/>
      <c r="Q22" s="10"/>
      <c r="R22" s="10"/>
      <c r="S22" s="10"/>
      <c r="T22" s="10"/>
      <c r="U22" s="9"/>
    </row>
    <row r="23" spans="1:21" ht="12">
      <c r="A23" s="22" t="s">
        <v>5</v>
      </c>
      <c r="B23" s="23"/>
      <c r="C23" s="6"/>
      <c r="D23" s="6"/>
      <c r="E23" s="11" t="s">
        <v>19</v>
      </c>
      <c r="F23" s="11"/>
      <c r="G23" s="11" t="s">
        <v>19</v>
      </c>
      <c r="H23" s="11"/>
      <c r="I23" s="11"/>
      <c r="J23" s="11"/>
      <c r="K23" s="11"/>
      <c r="L23" s="11"/>
      <c r="M23" s="11" t="s">
        <v>19</v>
      </c>
      <c r="N23" s="11"/>
      <c r="O23" s="11"/>
      <c r="P23" s="11"/>
      <c r="Q23" s="11" t="s">
        <v>19</v>
      </c>
      <c r="R23" s="11"/>
      <c r="S23" s="11" t="s">
        <v>19</v>
      </c>
      <c r="T23" s="11"/>
      <c r="U23" s="9"/>
    </row>
  </sheetData>
  <sheetProtection/>
  <mergeCells count="3">
    <mergeCell ref="A20:B20"/>
    <mergeCell ref="A21:B21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2018-04-26T11:51:05Z</dcterms:modified>
  <cp:category/>
  <cp:version/>
  <cp:contentType/>
  <cp:contentStatus/>
</cp:coreProperties>
</file>