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880" windowHeight="3045" tabRatio="661" firstSheet="11" activeTab="11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8" sheetId="7" r:id="rId7"/>
    <sheet name="Pakiet nr 9" sheetId="8" r:id="rId8"/>
    <sheet name="Pakiet nr 10" sheetId="9" r:id="rId9"/>
    <sheet name="Pakiet nr 11" sheetId="10" r:id="rId10"/>
    <sheet name="Pakiet nr 12" sheetId="11" r:id="rId11"/>
    <sheet name="Pakiet nr 13" sheetId="12" r:id="rId12"/>
    <sheet name="Pakiet nr 14" sheetId="13" r:id="rId13"/>
    <sheet name="Pakiet nr 16" sheetId="14" r:id="rId14"/>
    <sheet name="Pakiet nr 17" sheetId="15" r:id="rId15"/>
    <sheet name="Pakiet nr 19" sheetId="16" r:id="rId16"/>
    <sheet name="Pakiet nr 22" sheetId="17" r:id="rId17"/>
    <sheet name="Pakiet nr 23" sheetId="18" r:id="rId18"/>
    <sheet name="Pakiet nr 24" sheetId="19" r:id="rId19"/>
    <sheet name="Pakiet nr 25" sheetId="20" r:id="rId20"/>
    <sheet name="Pakiet nr 27" sheetId="21" r:id="rId21"/>
    <sheet name="Pakiet nr 29" sheetId="22" r:id="rId22"/>
    <sheet name="Pakiet nr 30" sheetId="23" r:id="rId23"/>
    <sheet name="Pakiet nr 32" sheetId="24" r:id="rId24"/>
    <sheet name="Pakiet 33" sheetId="25" r:id="rId25"/>
    <sheet name="Pakiet 34" sheetId="26" r:id="rId26"/>
    <sheet name="Pakiet 35" sheetId="27" r:id="rId27"/>
    <sheet name="Pakiet 36" sheetId="28" r:id="rId28"/>
    <sheet name="Pakiet 37" sheetId="29" r:id="rId29"/>
    <sheet name="Pakiet 40" sheetId="30" r:id="rId30"/>
    <sheet name="Pakiet 44" sheetId="31" r:id="rId31"/>
    <sheet name="Pakiet 46" sheetId="32" r:id="rId32"/>
  </sheets>
  <definedNames>
    <definedName name="_xlnm.Print_Area" localSheetId="0">'Pakiet nr 1'!$A$2:$I$28</definedName>
    <definedName name="_xlnm.Print_Area" localSheetId="8">'Pakiet nr 10'!$A$2:$K$7</definedName>
    <definedName name="_xlnm.Print_Area" localSheetId="9">'Pakiet nr 11'!$A$2:$K$7</definedName>
    <definedName name="_xlnm.Print_Area" localSheetId="10">'Pakiet nr 12'!$A$2:$K$7</definedName>
    <definedName name="_xlnm.Print_Area" localSheetId="11">'Pakiet nr 13'!$A$2:$K$6</definedName>
    <definedName name="_xlnm.Print_Area" localSheetId="12">'Pakiet nr 14'!$A$1:$K$8</definedName>
    <definedName name="_xlnm.Print_Area" localSheetId="13">'Pakiet nr 16'!$A$2:$K$7</definedName>
    <definedName name="_xlnm.Print_Area" localSheetId="14">'Pakiet nr 17'!$A$2:$K$6</definedName>
    <definedName name="_xlnm.Print_Area" localSheetId="15">'Pakiet nr 19'!$A$2:$K$8</definedName>
    <definedName name="_xlnm.Print_Area" localSheetId="1">'Pakiet nr 2'!$A$2:$K$11</definedName>
    <definedName name="_xlnm.Print_Area" localSheetId="16">'Pakiet nr 22'!$A$1:$K$10</definedName>
    <definedName name="_xlnm.Print_Area" localSheetId="17">'Pakiet nr 23'!$A$1:$K$5</definedName>
    <definedName name="_xlnm.Print_Area" localSheetId="18">'Pakiet nr 24'!$A$1:$K$7</definedName>
    <definedName name="_xlnm.Print_Area" localSheetId="19">'Pakiet nr 25'!$A$1:$K$6</definedName>
    <definedName name="_xlnm.Print_Area" localSheetId="20">'Pakiet nr 27'!$A$1:$K$6</definedName>
    <definedName name="_xlnm.Print_Area" localSheetId="21">'Pakiet nr 29'!$A$1:$K$5</definedName>
    <definedName name="_xlnm.Print_Area" localSheetId="2">'Pakiet nr 3'!$A$2:$K$8</definedName>
    <definedName name="_xlnm.Print_Area" localSheetId="22">'Pakiet nr 30'!$A$1:$K$7</definedName>
    <definedName name="_xlnm.Print_Area" localSheetId="3">'Pakiet nr 4'!$A$2:$K$6</definedName>
    <definedName name="_xlnm.Print_Area" localSheetId="4">'Pakiet nr 5'!$A$2:$S$9</definedName>
    <definedName name="_xlnm.Print_Area" localSheetId="5">'Pakiet nr 6'!$A$2:$K$8</definedName>
    <definedName name="_xlnm.Print_Area" localSheetId="6">'Pakiet nr 8'!$A$2:$K$7</definedName>
    <definedName name="_xlnm.Print_Area" localSheetId="7">'Pakiet nr 9'!$A$2:$K$23</definedName>
  </definedNames>
  <calcPr fullCalcOnLoad="1"/>
</workbook>
</file>

<file path=xl/sharedStrings.xml><?xml version="1.0" encoding="utf-8"?>
<sst xmlns="http://schemas.openxmlformats.org/spreadsheetml/2006/main" count="651" uniqueCount="173">
  <si>
    <t>PAKIET NR 46  Etykiety mrożeniowe</t>
  </si>
  <si>
    <t>PAKIET 44 Etykiety termiczne na szpuli</t>
  </si>
  <si>
    <t>Wartość netto</t>
  </si>
  <si>
    <t>Wartość brutto</t>
  </si>
  <si>
    <t>PAKIET  NR 1 - ARTYKUŁY  PAPIERNICZE I BIUROWE</t>
  </si>
  <si>
    <t>Lp.</t>
  </si>
  <si>
    <t>Nazwa asortymentu</t>
  </si>
  <si>
    <t>j.m.</t>
  </si>
  <si>
    <t>Ilość</t>
  </si>
  <si>
    <t>Cena netto</t>
  </si>
  <si>
    <t>Cena brutto</t>
  </si>
  <si>
    <t>Stawka podatku VAT</t>
  </si>
  <si>
    <t>Wykonanie w 2013 r.</t>
  </si>
  <si>
    <t>Wartość</t>
  </si>
  <si>
    <r>
      <t>Segregator - format A4</t>
    </r>
    <r>
      <rPr>
        <sz val="8"/>
        <rFont val="Verdana"/>
        <family val="2"/>
      </rPr>
      <t>; wykonany z twardej tektury oraz kolorowej oklejki, 2 ringi, szerokość grzbietu min. 7 cm</t>
    </r>
  </si>
  <si>
    <t>szt.</t>
  </si>
  <si>
    <r>
      <t>Segregator - format A5</t>
    </r>
    <r>
      <rPr>
        <sz val="8"/>
        <rFont val="Verdana"/>
        <family val="2"/>
      </rPr>
      <t>; wykonany z twardej tektury oraz kolorowej oklejki, 2 ringi, szerokość grzbietu min. 7 cm</t>
    </r>
  </si>
  <si>
    <r>
      <t xml:space="preserve">Teczka tekturowa </t>
    </r>
    <r>
      <rPr>
        <sz val="8"/>
        <rFont val="Verdana"/>
        <family val="2"/>
      </rPr>
      <t>- format A4, wiązana biała</t>
    </r>
  </si>
  <si>
    <r>
      <t>Teczka plastikowa</t>
    </r>
    <r>
      <rPr>
        <sz val="8"/>
        <rFont val="Verdana"/>
        <family val="2"/>
      </rPr>
      <t xml:space="preserve"> - format A4, wiązana</t>
    </r>
  </si>
  <si>
    <r>
      <t>Obwoluta na dokumenty</t>
    </r>
    <r>
      <rPr>
        <sz val="8"/>
        <rFont val="Verdana"/>
        <family val="2"/>
      </rPr>
      <t>, format A4, otwierana z góry, przezroczysta, opakowanie min. 100 szt.</t>
    </r>
  </si>
  <si>
    <t>opak.</t>
  </si>
  <si>
    <r>
      <t>Skoroszyt plastikowy z grzbietem</t>
    </r>
    <r>
      <rPr>
        <sz val="8"/>
        <rFont val="Verdana"/>
        <family val="2"/>
      </rPr>
      <t xml:space="preserve"> (do wpięcia w segregator)</t>
    </r>
  </si>
  <si>
    <r>
      <t>Zeszyt A4</t>
    </r>
    <r>
      <rPr>
        <sz val="8"/>
        <rFont val="Verdana"/>
        <family val="2"/>
      </rPr>
      <t xml:space="preserve"> w kratkę, 100 kart.</t>
    </r>
  </si>
  <si>
    <r>
      <t>Zeszyt A5</t>
    </r>
    <r>
      <rPr>
        <sz val="8"/>
        <rFont val="Verdana"/>
        <family val="2"/>
      </rPr>
      <t xml:space="preserve"> w kratkę, 80 kart.</t>
    </r>
  </si>
  <si>
    <r>
      <t>Zszywki (standardowe: 24 mm x 6 mm)</t>
    </r>
    <r>
      <rPr>
        <sz val="8"/>
        <rFont val="Verdana"/>
        <family val="2"/>
      </rPr>
      <t xml:space="preserve"> opakowanie a’1000 sztuk</t>
    </r>
  </si>
  <si>
    <r>
      <t>Zszywki</t>
    </r>
    <r>
      <rPr>
        <sz val="8"/>
        <rFont val="Verdana"/>
        <family val="2"/>
      </rPr>
      <t xml:space="preserve"> 24 mm x 8mm opakowanie a’1000 sztuk</t>
    </r>
  </si>
  <si>
    <r>
      <t>Spinacze biurowe</t>
    </r>
    <r>
      <rPr>
        <sz val="8"/>
        <rFont val="Verdana"/>
        <family val="2"/>
      </rPr>
      <t xml:space="preserve"> małe, opak. a’ 100 sztuk</t>
    </r>
  </si>
  <si>
    <t>Klej w sztyfcie biurowy</t>
  </si>
  <si>
    <t>szt</t>
  </si>
  <si>
    <r>
      <t>Klej guma arabska</t>
    </r>
    <r>
      <rPr>
        <sz val="8"/>
        <rFont val="Verdana"/>
        <family val="2"/>
      </rPr>
      <t>, opak. 50 ml z gumowym dozownikiem</t>
    </r>
  </si>
  <si>
    <r>
      <t>Korektor w płynie</t>
    </r>
    <r>
      <rPr>
        <sz val="8"/>
        <rFont val="Verdana"/>
        <family val="2"/>
      </rPr>
      <t>, pojemność min. 20 ml.</t>
    </r>
  </si>
  <si>
    <r>
      <t>Tusz do pieczątek automatycznych</t>
    </r>
    <r>
      <rPr>
        <sz val="8"/>
        <rFont val="Verdana"/>
        <family val="2"/>
      </rPr>
      <t>, w kolorze czarnym oraz niebieskim, w opakowaniu o poj. 30 ml</t>
    </r>
  </si>
  <si>
    <r>
      <t>Nożyczki biurowe</t>
    </r>
    <r>
      <rPr>
        <sz val="8"/>
        <rFont val="Verdana"/>
        <family val="2"/>
      </rPr>
      <t xml:space="preserve"> 21-25 cm</t>
    </r>
  </si>
  <si>
    <t>Zszywacz</t>
  </si>
  <si>
    <t>Dziurkacz</t>
  </si>
  <si>
    <r>
      <t>Taśma klejąca przeźroczysta</t>
    </r>
    <r>
      <rPr>
        <sz val="8"/>
        <rFont val="Verdana"/>
        <family val="2"/>
      </rPr>
      <t xml:space="preserve"> szerokość min. 3 cm.</t>
    </r>
  </si>
  <si>
    <r>
      <t>Taśma pakowa brązowa</t>
    </r>
    <r>
      <rPr>
        <sz val="8"/>
        <rFont val="Verdana"/>
        <family val="2"/>
      </rPr>
      <t xml:space="preserve"> szerokość min. 48 mm, długość min. 60 m</t>
    </r>
  </si>
  <si>
    <r>
      <t xml:space="preserve">Taśma dwustronnie klejąca </t>
    </r>
    <r>
      <rPr>
        <sz val="8"/>
        <rFont val="Verdana"/>
        <family val="2"/>
      </rPr>
      <t>szerokość min. 50 mm, długość min. 25 m</t>
    </r>
  </si>
  <si>
    <r>
      <t>Teczka do podpisu</t>
    </r>
    <r>
      <rPr>
        <sz val="8"/>
        <rFont val="Verdana"/>
        <family val="2"/>
      </rPr>
      <t>, wykonana z tektury, grzbiet wykonany harmonijkowo, kartki wewnętrzne kartonowe białe z otworami pozwalającymi kontrolować, grupowac oraz odnajdywać dokumenty, min. 16 kartek</t>
    </r>
  </si>
  <si>
    <r>
      <t>Szuflada (półka) na dokumenty</t>
    </r>
    <r>
      <rPr>
        <sz val="8"/>
        <rFont val="Verdana"/>
        <family val="2"/>
      </rPr>
      <t xml:space="preserve"> w formacie A4, wykonana z tworzywa sztucznego, z możliwością układania szuflad w stos</t>
    </r>
  </si>
  <si>
    <t>Razem:</t>
  </si>
  <si>
    <t>PAKIET  NR 2 - PAPIER  KSERO</t>
  </si>
  <si>
    <t>1.</t>
  </si>
  <si>
    <r>
      <t>Papier ksero A4</t>
    </r>
    <r>
      <rPr>
        <sz val="8"/>
        <rFont val="Verdana"/>
        <family val="2"/>
      </rPr>
      <t xml:space="preserve"> biały 80g/m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 xml:space="preserve"> ryza a 500 szt., białość klasa III</t>
    </r>
  </si>
  <si>
    <t>RYZA</t>
  </si>
  <si>
    <r>
      <t>Papier ksero A3</t>
    </r>
    <r>
      <rPr>
        <sz val="8"/>
        <rFont val="Verdana"/>
        <family val="2"/>
      </rPr>
      <t xml:space="preserve"> biały 80g/m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 xml:space="preserve"> ryza a 500szt., białość klasa III</t>
    </r>
  </si>
  <si>
    <r>
      <t>Papier ozdobny A4</t>
    </r>
    <r>
      <rPr>
        <sz val="8"/>
        <rFont val="Verdana"/>
        <family val="2"/>
      </rPr>
      <t xml:space="preserve"> 120g/m², biały, op. min. 50 arkuszy </t>
    </r>
  </si>
  <si>
    <r>
      <t>Papier fotograficzny A4</t>
    </r>
    <r>
      <rPr>
        <sz val="8"/>
        <rFont val="Verdana"/>
        <family val="2"/>
      </rPr>
      <t xml:space="preserve"> 180g/m², biały, błyszczący, op. min. 50 arkuszy </t>
    </r>
  </si>
  <si>
    <t>-</t>
  </si>
  <si>
    <t>PAKIET  NR 3 – SKŁADANKA KOMPUTEROWA</t>
  </si>
  <si>
    <r>
      <t>Składanka komputerowa 1 W</t>
    </r>
    <r>
      <rPr>
        <sz val="8"/>
        <color indexed="8"/>
        <rFont val="Verdana"/>
        <family val="2"/>
      </rPr>
      <t xml:space="preserve"> 240 x 12</t>
    </r>
  </si>
  <si>
    <t>2.</t>
  </si>
  <si>
    <r>
      <t>Składanka komputerowa 2 W</t>
    </r>
    <r>
      <rPr>
        <sz val="8"/>
        <color indexed="8"/>
        <rFont val="Verdana"/>
        <family val="2"/>
      </rPr>
      <t xml:space="preserve"> 240 x 12</t>
    </r>
  </si>
  <si>
    <t>3.</t>
  </si>
  <si>
    <r>
      <t>Składanka komputerowa 3 W</t>
    </r>
    <r>
      <rPr>
        <sz val="8"/>
        <color indexed="8"/>
        <rFont val="Verdana"/>
        <family val="2"/>
      </rPr>
      <t xml:space="preserve"> 240 x 12</t>
    </r>
  </si>
  <si>
    <t>PAKIET  NR 4 - RECEPTY</t>
  </si>
  <si>
    <r>
      <t>Recepty kodowane (Rp i Rpw)</t>
    </r>
    <r>
      <rPr>
        <sz val="8"/>
        <color indexed="8"/>
        <rFont val="Verdana"/>
        <family val="2"/>
      </rPr>
      <t xml:space="preserve"> / a 100 szt /                                                      gramatura papieru 80g/m</t>
    </r>
    <r>
      <rPr>
        <vertAlign val="super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>, min. dł. 200 mm, min. szer. 90 mm, białość klasa III, druk laserowy, wydruk na podstawie przesłanych plików w formacie xml</t>
    </r>
  </si>
  <si>
    <t>bl</t>
  </si>
  <si>
    <t>PAKIET  NR 5  - ETYKIETY TERMICZNE DO DRUKAREK ZEBRA</t>
  </si>
  <si>
    <t>Apteka</t>
  </si>
  <si>
    <t>Żywienia pozajelitowe</t>
  </si>
  <si>
    <t>Cytostatyki</t>
  </si>
  <si>
    <t>Wykonanie w 2014  okresie 01.01.-31.03.2014</t>
  </si>
  <si>
    <r>
      <t>Etykieta termiczna, samoprzylepna, kolor niebieski</t>
    </r>
    <r>
      <rPr>
        <sz val="8"/>
        <rFont val="Verdana"/>
        <family val="2"/>
      </rPr>
      <t>, szerokość 80 mm, wysokość 60 mm do drukarki termicznej ZEBRA LP 2844</t>
    </r>
  </si>
  <si>
    <t>Opakowanie (1000 szt. etykiet w rolce)</t>
  </si>
  <si>
    <r>
      <t>Etykieta termiczna, samoprzylepna, kolor biały</t>
    </r>
    <r>
      <rPr>
        <sz val="8"/>
        <rFont val="Verdana"/>
        <family val="2"/>
      </rPr>
      <t>, szerokość 80 mm, wysokość 60 mm do drukarki termicznej ZEBRA TLP 2844</t>
    </r>
  </si>
  <si>
    <r>
      <t>Etykieta termiczna, samoprzylepna, kolor biały</t>
    </r>
    <r>
      <rPr>
        <sz val="8"/>
        <rFont val="Verdana"/>
        <family val="2"/>
      </rPr>
      <t>, szerokość 100 mm, wysokość 100 mm do drukarki termicznej ZEBRA LP 2844</t>
    </r>
  </si>
  <si>
    <r>
      <t>Etykieta termiczna, samoprzylepna typu sandwicz</t>
    </r>
    <r>
      <rPr>
        <sz val="8"/>
        <rFont val="Verdana"/>
        <family val="2"/>
      </rPr>
      <t>, kolor biały, szerokość 50 mm  wysokość 30 mm do drukarki termotransferowej ZEBRA ZM 400; bez nacięć.</t>
    </r>
  </si>
  <si>
    <r>
      <t>Zlecenia na badania</t>
    </r>
    <r>
      <rPr>
        <sz val="8"/>
        <color indexed="8"/>
        <rFont val="Verdana"/>
        <family val="2"/>
      </rPr>
      <t xml:space="preserve"> - dwustronne, w formacie A5, druk kolorowy (a'1000szt) (</t>
    </r>
    <r>
      <rPr>
        <b/>
        <sz val="8"/>
        <rFont val="Verdana"/>
        <family val="2"/>
      </rPr>
      <t>Analityka</t>
    </r>
    <r>
      <rPr>
        <sz val="8"/>
        <color indexed="8"/>
        <rFont val="Verdana"/>
        <family val="2"/>
      </rPr>
      <t>) wg. wzoru</t>
    </r>
  </si>
  <si>
    <t>Opakowanie (1000szt.)</t>
  </si>
  <si>
    <r>
      <t>Zlecenia na badania</t>
    </r>
    <r>
      <rPr>
        <sz val="8"/>
        <color indexed="8"/>
        <rFont val="Verdana"/>
        <family val="2"/>
      </rPr>
      <t xml:space="preserve"> - dwustronne, w formacie A5, druk kolorowy (a'1000szt) (</t>
    </r>
    <r>
      <rPr>
        <b/>
        <sz val="8"/>
        <rFont val="Verdana"/>
        <family val="2"/>
      </rPr>
      <t>Bakteriologia</t>
    </r>
    <r>
      <rPr>
        <sz val="8"/>
        <color indexed="8"/>
        <rFont val="Verdana"/>
        <family val="2"/>
      </rPr>
      <t>) wg. wzoru</t>
    </r>
  </si>
  <si>
    <t>rolka</t>
  </si>
  <si>
    <r>
      <t>Koperty płacowe</t>
    </r>
    <r>
      <rPr>
        <sz val="8"/>
        <rFont val="Verdana"/>
        <family val="2"/>
      </rPr>
      <t>, szerokość 210 mm, wysokość 153 mm (120x6˝), warstwy 2+1</t>
    </r>
  </si>
  <si>
    <r>
      <t>Druk w formacie A3 (2 stronny)</t>
    </r>
    <r>
      <rPr>
        <sz val="8"/>
        <color indexed="8"/>
        <rFont val="Verdana"/>
        <family val="2"/>
      </rPr>
      <t xml:space="preserve"> gramatura papieru 80 g/m</t>
    </r>
    <r>
      <rPr>
        <vertAlign val="superscript"/>
        <sz val="8"/>
        <color indexed="8"/>
        <rFont val="Verdana"/>
        <family val="2"/>
      </rPr>
      <t xml:space="preserve">2 </t>
    </r>
    <r>
      <rPr>
        <sz val="8"/>
        <color indexed="8"/>
        <rFont val="Verdana"/>
        <family val="2"/>
      </rPr>
      <t>; białość klasa III    /a'1000 szt./</t>
    </r>
  </si>
  <si>
    <r>
      <t>Druk w formacie A4 (1 stronny)</t>
    </r>
    <r>
      <rPr>
        <sz val="8"/>
        <color indexed="8"/>
        <rFont val="Verdana"/>
        <family val="2"/>
      </rPr>
      <t xml:space="preserve"> gramatura papieru 80 g/m</t>
    </r>
    <r>
      <rPr>
        <vertAlign val="superscript"/>
        <sz val="8"/>
        <color indexed="8"/>
        <rFont val="Verdana"/>
        <family val="2"/>
      </rPr>
      <t xml:space="preserve">2 </t>
    </r>
    <r>
      <rPr>
        <sz val="8"/>
        <color indexed="8"/>
        <rFont val="Verdana"/>
        <family val="2"/>
      </rPr>
      <t>; białość klasa III    /a'1000 szt./</t>
    </r>
  </si>
  <si>
    <r>
      <t>Druk w formacie A4 (2 stronny)</t>
    </r>
    <r>
      <rPr>
        <sz val="8"/>
        <color indexed="8"/>
        <rFont val="Verdana"/>
        <family val="2"/>
      </rPr>
      <t xml:space="preserve"> gramatura papieru 80 g/m</t>
    </r>
    <r>
      <rPr>
        <vertAlign val="superscript"/>
        <sz val="8"/>
        <color indexed="8"/>
        <rFont val="Verdana"/>
        <family val="2"/>
      </rPr>
      <t xml:space="preserve">2 </t>
    </r>
    <r>
      <rPr>
        <sz val="8"/>
        <color indexed="8"/>
        <rFont val="Verdana"/>
        <family val="2"/>
      </rPr>
      <t>; białość klasa III   /a'1000 szt./</t>
    </r>
  </si>
  <si>
    <r>
      <t>Druk w formacie A5 (1 stronny)</t>
    </r>
    <r>
      <rPr>
        <sz val="8"/>
        <color indexed="8"/>
        <rFont val="Verdana"/>
        <family val="2"/>
      </rPr>
      <t xml:space="preserve"> gramatura papieru 80 g/m</t>
    </r>
    <r>
      <rPr>
        <vertAlign val="superscript"/>
        <sz val="8"/>
        <color indexed="8"/>
        <rFont val="Verdana"/>
        <family val="2"/>
      </rPr>
      <t xml:space="preserve">2 </t>
    </r>
    <r>
      <rPr>
        <sz val="8"/>
        <color indexed="8"/>
        <rFont val="Verdana"/>
        <family val="2"/>
      </rPr>
      <t>; białość klasa III  /a'1000 szt./</t>
    </r>
  </si>
  <si>
    <r>
      <t>Druk w formacie A5 (2stronny)</t>
    </r>
    <r>
      <rPr>
        <sz val="8"/>
        <color indexed="8"/>
        <rFont val="Verdana"/>
        <family val="2"/>
      </rPr>
      <t xml:space="preserve"> gramatura papieru 80 g/m</t>
    </r>
    <r>
      <rPr>
        <vertAlign val="superscript"/>
        <sz val="8"/>
        <color indexed="8"/>
        <rFont val="Verdana"/>
        <family val="2"/>
      </rPr>
      <t xml:space="preserve">2 </t>
    </r>
    <r>
      <rPr>
        <sz val="8"/>
        <color indexed="8"/>
        <rFont val="Verdana"/>
        <family val="2"/>
      </rPr>
      <t>; białość klasa III  /a'1000 szt./</t>
    </r>
  </si>
  <si>
    <r>
      <t>Druk w formacie A6 (1 stronny)</t>
    </r>
    <r>
      <rPr>
        <sz val="8"/>
        <color indexed="8"/>
        <rFont val="Verdana"/>
        <family val="2"/>
      </rPr>
      <t xml:space="preserve"> gramatura papieru 80 g/m2, białość klasa III   /a'1000 szt./</t>
    </r>
  </si>
  <si>
    <r>
      <t>Bloczek samokopiujący A5</t>
    </r>
    <r>
      <rPr>
        <sz val="8"/>
        <color indexed="8"/>
        <rFont val="Verdana"/>
        <family val="2"/>
      </rPr>
      <t xml:space="preserve">  (a' 100)</t>
    </r>
  </si>
  <si>
    <t>bl.</t>
  </si>
  <si>
    <r>
      <t>Bloczek samokopiujący A4</t>
    </r>
    <r>
      <rPr>
        <sz val="8"/>
        <color indexed="8"/>
        <rFont val="Verdana"/>
        <family val="2"/>
      </rPr>
      <t xml:space="preserve">  (a' 100)</t>
    </r>
  </si>
  <si>
    <r>
      <t>Książka format A4 a’ 100 kartek</t>
    </r>
    <r>
      <rPr>
        <sz val="8"/>
        <color indexed="8"/>
        <rFont val="Verdana"/>
        <family val="2"/>
      </rPr>
      <t xml:space="preserve"> (oprawa twarda - kartonowa), gramatura papieru 80g/m</t>
    </r>
    <r>
      <rPr>
        <vertAlign val="superscript"/>
        <sz val="8"/>
        <color indexed="8"/>
        <rFont val="Verdana"/>
        <family val="2"/>
      </rPr>
      <t xml:space="preserve">2 </t>
    </r>
    <r>
      <rPr>
        <sz val="8"/>
        <color indexed="8"/>
        <rFont val="Verdana"/>
        <family val="2"/>
      </rPr>
      <t>, białość klasa III, wydruk 2-stronny, strony numerowane</t>
    </r>
  </si>
  <si>
    <r>
      <t xml:space="preserve">Książka format A4, strony samokopiujące </t>
    </r>
    <r>
      <rPr>
        <sz val="8"/>
        <color indexed="8"/>
        <rFont val="Verdana"/>
        <family val="2"/>
      </rPr>
      <t>- kopia w 3 egz., ilość stron - 99 (tj. na 33 wpisy), wydruk czarno-biały, strony numerowane , perforowane kartki umożliwiające wyrywanie stron</t>
    </r>
  </si>
  <si>
    <r>
      <t>Książka format A5, strony samokopiujące</t>
    </r>
    <r>
      <rPr>
        <sz val="8"/>
        <color indexed="8"/>
        <rFont val="Verdana"/>
        <family val="2"/>
      </rPr>
      <t xml:space="preserve"> - kopia w 3 egz., ilość stron - 99 (tj. na 33 wpisy), wydruk czarno-biały, strony numerowane , perforowane kartki umożliwiające wyrywanie stron</t>
    </r>
  </si>
  <si>
    <r>
      <t xml:space="preserve">Paszport techniczny </t>
    </r>
    <r>
      <rPr>
        <sz val="8"/>
        <color indexed="8"/>
        <rFont val="Verdana"/>
        <family val="2"/>
      </rPr>
      <t>do dokonywania aktualnych wpisów autoryzowanych serwisów aparatury medycznej, druk wykonany techniką offsetową, na papierze offsetowym o garmaturze 80g/m2, nadruk dwustronny w kolorze czarnym, okładka z kartonu matowego o gramaturze 250 g/m2, nadruk na okładce w kolorzez czarnym, oprawa zeszytowa, 2 zszywki w grzbiecie, format A5, ilość stron: 36</t>
    </r>
  </si>
  <si>
    <r>
      <t>Karta techniczna</t>
    </r>
    <r>
      <rPr>
        <sz val="8"/>
        <color indexed="8"/>
        <rFont val="Verdana"/>
        <family val="2"/>
      </rPr>
      <t xml:space="preserve"> wg. Wzoru, format A4, dwustronny, gramatura papieru 200 g/m2</t>
    </r>
  </si>
  <si>
    <t xml:space="preserve"> </t>
  </si>
  <si>
    <r>
      <t>Etykiety papierowe samoprzylepne z nadrukiem</t>
    </r>
    <r>
      <rPr>
        <sz val="8"/>
        <rFont val="Verdana"/>
        <family val="2"/>
      </rPr>
      <t xml:space="preserve"> o wymiarach: </t>
    </r>
    <r>
      <rPr>
        <b/>
        <sz val="8"/>
        <rFont val="Verdana"/>
        <family val="2"/>
      </rPr>
      <t>84 mm x 92 mm</t>
    </r>
  </si>
  <si>
    <t>Rolka (1000 szt. etykiet w rolce)</t>
  </si>
  <si>
    <r>
      <t>Etykiety papierowe samoprzylepne z nadrukiem</t>
    </r>
    <r>
      <rPr>
        <sz val="8"/>
        <rFont val="Verdana"/>
        <family val="2"/>
      </rPr>
      <t xml:space="preserve"> (wg wzoru) o wymiarach: </t>
    </r>
    <r>
      <rPr>
        <b/>
        <sz val="8"/>
        <rFont val="Verdana"/>
        <family val="2"/>
      </rPr>
      <t>65 mm x 44 mm</t>
    </r>
  </si>
  <si>
    <t>Rolka                   (100 szt. etykiet w rolce)</t>
  </si>
  <si>
    <r>
      <t>Rolki kasowe</t>
    </r>
    <r>
      <rPr>
        <sz val="8"/>
        <rFont val="Verdana"/>
        <family val="2"/>
      </rPr>
      <t xml:space="preserve"> wykonane z papieru termoczułego o gramaturze 55g/m2, o wymiarach: szer. 28 mm, dł. 30m op. po 10 szt.</t>
    </r>
  </si>
  <si>
    <t>Opakowanie   (10 szt)</t>
  </si>
  <si>
    <t xml:space="preserve">Papier do defibrylatora Responder 2000 </t>
  </si>
  <si>
    <r>
      <t>Papier do defibrylatora CORPULS</t>
    </r>
    <r>
      <rPr>
        <sz val="8"/>
        <rFont val="Verdana"/>
        <family val="2"/>
      </rPr>
      <t xml:space="preserve"> 08/16 S/E</t>
    </r>
  </si>
  <si>
    <t>składanka</t>
  </si>
  <si>
    <r>
      <t>Papier do defibrylatora HEARTSTART XL</t>
    </r>
    <r>
      <rPr>
        <sz val="8"/>
        <rFont val="Verdana"/>
        <family val="2"/>
      </rPr>
      <t xml:space="preserve"> firmy Philips (papier chemo/trmowrażliwy,50mm,szara kratka do rejestratora paskowego w defibrylatorze XL. Rozmiar 50mm(W)x30m(L)</t>
    </r>
  </si>
  <si>
    <r>
      <t xml:space="preserve">Papier do defibrylatora LIFEPAK 9 </t>
    </r>
    <r>
      <rPr>
        <sz val="8"/>
        <rFont val="Verdana"/>
        <family val="2"/>
      </rPr>
      <t>firmy MEDTRONIC</t>
    </r>
  </si>
  <si>
    <r>
      <t>Papier do defibrylatora LIFEPAK 20</t>
    </r>
    <r>
      <rPr>
        <sz val="8"/>
        <rFont val="Verdana"/>
        <family val="2"/>
      </rPr>
      <t xml:space="preserve"> firmy MEDTRONIC</t>
    </r>
  </si>
  <si>
    <r>
      <t>Papier do defibrylatora LIFEPAK 15</t>
    </r>
    <r>
      <rPr>
        <sz val="8"/>
        <rFont val="Verdana"/>
        <family val="2"/>
      </rPr>
      <t xml:space="preserve"> firmy MEDTRONIC rozmiar 108x23</t>
    </r>
  </si>
  <si>
    <r>
      <t>Taśma do znakowania narzędzi</t>
    </r>
    <r>
      <rPr>
        <sz val="8"/>
        <color indexed="8"/>
        <rFont val="Verdana"/>
        <family val="2"/>
      </rPr>
      <t>: długość rolki – 6m, kolor do wyboru zamawiającego spośród: biały, czarny, czerwony, niebieski, pomarańczowy, różowy, zielony, żółty, brązowy, fioletowy, szary</t>
    </r>
  </si>
  <si>
    <r>
      <t>Papier do aparatu KTG OXFORD TEAM</t>
    </r>
    <r>
      <rPr>
        <sz val="8"/>
        <rFont val="Verdana"/>
        <family val="2"/>
      </rPr>
      <t>, rozm. 142x150x300</t>
    </r>
  </si>
  <si>
    <r>
      <t xml:space="preserve">Karton do archiwizacji dokumentów </t>
    </r>
    <r>
      <rPr>
        <sz val="8"/>
        <color indexed="8"/>
        <rFont val="Verdana"/>
        <family val="2"/>
      </rPr>
      <t>w formacie A4, o grzbiecie 100 mm (wymiary: 100x350x250 ), posiadający zamykaną klapę z zabezpieczeniem przed przypadkowym otwarciem.</t>
    </r>
  </si>
  <si>
    <r>
      <t>Grzbiet do bindownic</t>
    </r>
    <r>
      <rPr>
        <sz val="8"/>
        <color indexed="8"/>
        <rFont val="Verdana"/>
        <family val="2"/>
      </rPr>
      <t xml:space="preserve">, plastikowy, </t>
    </r>
    <r>
      <rPr>
        <b/>
        <sz val="8"/>
        <color indexed="8"/>
        <rFont val="Verdana"/>
        <family val="2"/>
      </rPr>
      <t>10 mm</t>
    </r>
    <r>
      <rPr>
        <sz val="8"/>
        <color indexed="8"/>
        <rFont val="Verdana"/>
        <family val="2"/>
      </rPr>
      <t>, opak. min. 100 szt.</t>
    </r>
  </si>
  <si>
    <r>
      <t>Grzbiet do bindownic</t>
    </r>
    <r>
      <rPr>
        <sz val="8"/>
        <color indexed="8"/>
        <rFont val="Verdana"/>
        <family val="2"/>
      </rPr>
      <t xml:space="preserve">, plastikowy, </t>
    </r>
    <r>
      <rPr>
        <b/>
        <sz val="8"/>
        <color indexed="8"/>
        <rFont val="Verdana"/>
        <family val="2"/>
      </rPr>
      <t>14 m</t>
    </r>
    <r>
      <rPr>
        <sz val="8"/>
        <color indexed="8"/>
        <rFont val="Verdana"/>
        <family val="2"/>
      </rPr>
      <t>m, opak. min. 100 szt.</t>
    </r>
  </si>
  <si>
    <r>
      <t>Grzbiet do bindownic</t>
    </r>
    <r>
      <rPr>
        <sz val="8"/>
        <color indexed="8"/>
        <rFont val="Verdana"/>
        <family val="2"/>
      </rPr>
      <t xml:space="preserve">, plastikowy, </t>
    </r>
    <r>
      <rPr>
        <b/>
        <sz val="8"/>
        <color indexed="8"/>
        <rFont val="Verdana"/>
        <family val="2"/>
      </rPr>
      <t>22 mm</t>
    </r>
    <r>
      <rPr>
        <sz val="8"/>
        <color indexed="8"/>
        <rFont val="Verdana"/>
        <family val="2"/>
      </rPr>
      <t>, opak. min. 100 szt.</t>
    </r>
  </si>
  <si>
    <r>
      <t>Okładka do bindowania</t>
    </r>
    <r>
      <rPr>
        <sz val="8"/>
        <rFont val="Verdana"/>
        <family val="2"/>
      </rPr>
      <t xml:space="preserve">, format A4, </t>
    </r>
    <r>
      <rPr>
        <b/>
        <sz val="8"/>
        <rFont val="Verdana"/>
        <family val="2"/>
      </rPr>
      <t>folia PCV</t>
    </r>
    <r>
      <rPr>
        <sz val="8"/>
        <rFont val="Verdana"/>
        <family val="2"/>
      </rPr>
      <t xml:space="preserve"> biała, opak. min. 100 szt. </t>
    </r>
  </si>
  <si>
    <r>
      <t>Okładka do bindowania</t>
    </r>
    <r>
      <rPr>
        <sz val="8"/>
        <rFont val="Verdana"/>
        <family val="2"/>
      </rPr>
      <t xml:space="preserve">, format A4, </t>
    </r>
    <r>
      <rPr>
        <b/>
        <sz val="8"/>
        <rFont val="Verdana"/>
        <family val="2"/>
      </rPr>
      <t>karton</t>
    </r>
    <r>
      <rPr>
        <sz val="8"/>
        <rFont val="Verdana"/>
        <family val="2"/>
      </rPr>
      <t xml:space="preserve"> dwustronnie kolorowy,  gramatura: 250 g/m², opak. min. 100 szt. </t>
    </r>
  </si>
  <si>
    <r>
      <t>Folia laminacyjna</t>
    </r>
    <r>
      <rPr>
        <sz val="8"/>
        <rFont val="Verdana"/>
        <family val="2"/>
      </rPr>
      <t xml:space="preserve"> - arkusze A4, opakowanie min. 100 szt.</t>
    </r>
  </si>
  <si>
    <r>
      <t>Gablota informacyjna</t>
    </r>
    <r>
      <rPr>
        <sz val="8"/>
        <rFont val="Verdana"/>
        <family val="2"/>
      </rPr>
      <t xml:space="preserve"> wewnętrzna tekstylna zamykana na klucz (6xA4), rama wykonana z aluminium z zaokrąglonymi narożnikami</t>
    </r>
  </si>
  <si>
    <t>Papier do aparatu EKG ASCARD 3 rozm.104x40 z nadrukiem</t>
  </si>
  <si>
    <t>Papier do aparatu USG K-61B rozm.110x20</t>
  </si>
  <si>
    <t>Papier do aparatu USG SONY UPP 210 SE, rozm.210x25</t>
  </si>
  <si>
    <t>Marker medyczny, czarny wodoodporny, niezmywalny przy pomocy środków odkażających, grubość kreski do 1mm</t>
  </si>
  <si>
    <t>Marker medyczny, czerwony wodoodporny, niezmywalny przy pomocy środków odkażających, grubość kreski do 1mm</t>
  </si>
  <si>
    <t>Papier termoczuły, rozm. 57x30, bez nadruku</t>
  </si>
  <si>
    <t>Papier termoczuły, rozm. 110x30, bez nadruku</t>
  </si>
  <si>
    <t xml:space="preserve"> Papier termiczny W-SEIKO do uroflometru szer. 111 mm </t>
  </si>
  <si>
    <t>Marker olejowy czarny, wodoodporny tusz olejny do stosowania na wszystkich powierzchniach (szkło, metal, plastik, drewno itp.), odporny na mycie i ścieranie, grubość pisania 0,8 mm</t>
  </si>
  <si>
    <t>Marker olejowy biały, wodoodporny tusz olejny do stosowania na wszystkich powierzchniach (szkło, metal, plastik, drewno itp.), odporny na mycie i ścieranie, grubość pisania 0,8 mm</t>
  </si>
  <si>
    <t>PAKIET NR 33  Artykuły archiwizcyjne wykonane z materiałów bezkwasowych</t>
  </si>
  <si>
    <t xml:space="preserve">Książeczka Zdrowia Dziecka, format A5, papier offsetowy, gramatura min. 80 g/m2, strony dwustronnnie zadrukowane, w oprawie zeszytowej, zszycie dwoma zszywkami,  tekturowa okładka </t>
  </si>
  <si>
    <t>Teczka wiązana tekturowa format A4 o wymiarach 320x250x50mm, - opakowania powinny być wykonane z materiału litego bezkwasowego o wskaźniku pH od 7,5 do 10
- rezerwa alkaliczna min. 0,4 mol/kg
- liczba Kappa max.5
- gramatura min. 160 max. 800 g/m2
- Carta Rocca - 100% celulozy
- tasiemka do teczki: szerokość 10mm, długość 250 - 300 mm, wykonana w 100% z wysokiej jakości, niebielonej surówki bawełnianej, atest PAT bezkwasowy o pH &gt; 7.0</t>
  </si>
  <si>
    <t>Teczka wiązana tekturowa format A4 o wymiarach 320x250x35mm, - opakowania powinny być wykonane z materiału litego bezkwasowego o wskaźniku pH od 7,5 do 10
- rezerwa alkaliczna min. 0,4 mol/kg
- liczba Kappa max.5
- gramatura min. 160 mx. 800 g/m2
- Carta Rocca - 100% celulozy
- tasiemka do teczki: szerokość 10mm, długość 250 - 300 mm, wykonana w 100% z wysokiej jakości, niebielonej surówki bawełnianej, atest PAT bezkwasowy o pH &gt; 7.0</t>
  </si>
  <si>
    <t>Koperta biała lub brązowa wiązana o wymiarach 340x250mm, - opakowania powinny być wykonane z materiału litego bezkwasowego o wskaźniku pH od 7,5 do 10
- rezerwa alkaliczna min. 0,4 mol/kg
- liczba Kappa max. 5
- gramatura min. 160 do 800 g/m2</t>
  </si>
  <si>
    <t>Pudło tekturowe z tektury litej format A4 o wymiarach 340x260x110mm, - opakowania powinny być wykonane z materiału litego bezkwasowego o wskaźniku pH od 7,5 do 10,
- rezerwa alkaliczna min. 0,4 mol/kg
- gramatura min. 1100 g/m2</t>
  </si>
  <si>
    <t xml:space="preserve">Teczka usztywniona do dyplomów, 
format okładki lekko powiększony uwzględniający dokumenty A4, wymiar min. 305 x 220 mm,   wykonana z materiału o fakturze skóry w kolorze granatowym, bordowym, zielonym, czarnym do wybory Zamawiającego, wewnątrz okładki biała wyklejka i zakładka umożliwiajaca włozenie dyplomu,  z ozdobnym złotym sznureczkiem. </t>
  </si>
  <si>
    <t>Teczka dwuskrzydłowa wykonana z twardej tektury o grubości 2 mm, jednostronnie barwiona pokryta folia polipropylenową, format A4, szerokość grzbietu 40 mm, wyklejka papierowa, zamykana na dwa rzepy</t>
  </si>
  <si>
    <t>Papier termoczuły do defibrylatora M-Series ACLS Firmy ZOLL rozmiar 90 x 90 x 200 mm</t>
  </si>
  <si>
    <t xml:space="preserve">Tablica suchościeralna magnetyczna biała, lakierowana (rama aluminiowa) 120x100 cm, z możliwością powieszenia w pionie, wyposażona w półkę. W zestawie komplet elementów mocujących
</t>
  </si>
  <si>
    <t xml:space="preserve">Tablica suchościeralna magnetyczna biała, lakierowana (rama aluminiowa) 120x90 cm, z możliwością powieszenia w pionie, wyposażona w półkę. W zestawie komplet elementów mocujących
</t>
  </si>
  <si>
    <t>op.</t>
  </si>
  <si>
    <t>Magnesy do tablicy o średnicy 30mm, dostępne w różnych kolorach 1 op. = 10 szt.</t>
  </si>
  <si>
    <t>Etykiety papierowe białe do drukarki Dymo Lebel Writer 450 Turbo o wymiarach szerokość 54mm wysokość 25mm, na szpuli min. 500 szt.</t>
  </si>
  <si>
    <t>1op. =500szt</t>
  </si>
  <si>
    <t>Marker olejowy SREBRNY, wodoodporny tusz olejny do stosowania na wszystkich powierzchniach (szkło, metal, plastik, drewno itp.), odporny na mycie i ścieranie, grubość pisania 0,8 mm</t>
  </si>
  <si>
    <r>
      <t xml:space="preserve">Rolki do terminali płatniczych </t>
    </r>
    <r>
      <rPr>
        <sz val="8"/>
        <rFont val="Verdana"/>
        <family val="2"/>
      </rPr>
      <t>szer. 57mm x 30m dł. (terminal płatniczy model - VeriFone Vx 520) op. po 10 szt.</t>
    </r>
  </si>
  <si>
    <r>
      <t>Papier ksero format 1/3 A4 na recepty</t>
    </r>
    <r>
      <rPr>
        <sz val="8"/>
        <rFont val="Verdana"/>
        <family val="2"/>
      </rPr>
      <t xml:space="preserve"> biały 80g/m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 xml:space="preserve"> ryza a 500szt., białość klasa III, długość 200 mm, szerokość 90 mm, nie klejone, pakowane w ryzach </t>
    </r>
  </si>
  <si>
    <t xml:space="preserve">PAKIET NR 6  - DRUKI ZLECEŃ BADAŃ LABORATORYJNYCH </t>
  </si>
  <si>
    <t>PAKIET NR 8   KOPERTY PŁACOWE</t>
  </si>
  <si>
    <t>PAKIET NR 9  DRUKI, KSIĄŻKI</t>
  </si>
  <si>
    <t>PAKIET NR 10 ETYKIETY NA BUTELKI INFUZYJNE, WYCINKI HISTOPATOLOGICZNE I CYTOLOGICZNE</t>
  </si>
  <si>
    <t>PAKIET NR 11  ROLKI DO KASY FISKALNEJ</t>
  </si>
  <si>
    <t>PAKIET NR 12  PAPIER DO DEFIBRYLATORA - RESPONDER 2000</t>
  </si>
  <si>
    <t>PAKIET NR 13  PAPIER DO DEFIBRYLATORA - CORPLUS</t>
  </si>
  <si>
    <t>PAKIET NR 14  PAPIER DO DEFIBRYLATORA - HERTSTART I LIFEPAK</t>
  </si>
  <si>
    <t>PAKIET NR 16 Taśma do znakowania narzędzi</t>
  </si>
  <si>
    <t>PAKIET NR 17  Papier do aparatu KTG OXFORD TEAM</t>
  </si>
  <si>
    <t>PAKIET NR 19 Kartony do archiwizacji</t>
  </si>
  <si>
    <t>PAKIET NR 22 Materiały biurowe do bindowania</t>
  </si>
  <si>
    <t>PKAIET NR 23 WYPOSAŻENIE BIUROWE</t>
  </si>
  <si>
    <t>PAKIET NR 24 Papier do aparatów EKG ASCARD 3, USG K-61B, USG SONY UPP 210 SE</t>
  </si>
  <si>
    <t>PAKIET NR 25 Markery medyczne wodoodporne</t>
  </si>
  <si>
    <t>PAKIET NR 27 Papier termoczuły</t>
  </si>
  <si>
    <t xml:space="preserve">PAKIET NR 29 Papier termiczny do uroflometru </t>
  </si>
  <si>
    <t>PAKIET NR 30 Markery olejowe wodoodporne</t>
  </si>
  <si>
    <t>PAKIET NR 32  Książeczka Zdrowia Dziecka</t>
  </si>
  <si>
    <t>PAKIET NR 34  Teczka usztywniona do dyplomów</t>
  </si>
  <si>
    <t>PAKIET NR 35 Teczka skrzydłowa</t>
  </si>
  <si>
    <t>PAKIET NR 36 PAPIER TERMOCZUŁY DO DEF. M-SERIES</t>
  </si>
  <si>
    <t>PAKIET NR 37 Tablica magnetyczna, suchościeralna i magnesy do tablicy</t>
  </si>
  <si>
    <t>PAKIET NR 40 ETYKIETY DO DRUKARNI DYMO</t>
  </si>
  <si>
    <t>Zamawiający ma opracowany Katalog dokumentacji medycznej, który zostanie przekazany Wykonawcy pakietu nr 9. W przypadku konieczności zmiany druków, Wykonawca jest zobowiązany do wprowadzenia tych zmian na własny koszt w trakcie trwania umowy. Zmiany nie mogą wpłynąć na wartość usługi.</t>
  </si>
  <si>
    <t>Lp</t>
  </si>
  <si>
    <t xml:space="preserve">Nazwa produktu </t>
  </si>
  <si>
    <t>Razem</t>
  </si>
  <si>
    <t>Etykiety termiczne, białe o wymiarach 60x50mm nawinięte na szpuli, rdzeń o średnicy 40mm, średnica zewnętrzna rolki do 1200mm</t>
  </si>
  <si>
    <t>1 rolka= 1000szt</t>
  </si>
  <si>
    <t>Etykiety termiczne, pomarańczowe o wymiarach 60x50mm nawinięte na szpuli rdzeń o średnicy 40mm, średnica zewnętrzna rolki do 1200mm</t>
  </si>
  <si>
    <r>
      <t xml:space="preserve">Etykiety mrożeniowe </t>
    </r>
    <r>
      <rPr>
        <sz val="8"/>
        <rFont val="Verdana"/>
        <family val="2"/>
      </rPr>
      <t>na pojemniki do głębokiego mrożenia Koncentratu Komórek Macierzystych. Etykieta do drukarki ZEBRA ZT 220, na rolce 50mm x 49 mm + taśma transferowa</t>
    </r>
  </si>
  <si>
    <r>
      <t xml:space="preserve">Etykiety papierowe </t>
    </r>
    <r>
      <rPr>
        <sz val="8"/>
        <rFont val="Verdana"/>
        <family val="2"/>
      </rPr>
      <t>na pojemniki z Koncentratem \Komórek Macierzystych. Etykiety do drukarki ZEBRA ZT 220, na rolce 101,6 mm x 101,6 mm + taśma transferowa</t>
    </r>
  </si>
  <si>
    <t>Zamawiający wymaga zgodności z zapisami w Rozporządzeniu Ministra Zdrowia z dnia 9 listopada 2015 w sprawie rodzajów i wzorów dokumentacji medycznej oraz sposobu jej przetwarzania (Dz. U. poz.2069) Wzór znajduje się w załączniku nr 6 wymienionego rozporządzenia.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</si>
</sst>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\ _z_ł"/>
    <numFmt numFmtId="166" formatCode="#,##0\ _z_ł"/>
    <numFmt numFmtId="167" formatCode="0.00_ ;\-0.00\ "/>
    <numFmt numFmtId="168" formatCode="#,##0.00\ [$zł-415];[Red]\-#,##0.00\ [$zł-415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;[Red]0.00"/>
    <numFmt numFmtId="174" formatCode="0;[Red]0"/>
    <numFmt numFmtId="175" formatCode="0.0"/>
    <numFmt numFmtId="176" formatCode="#,##0.0"/>
    <numFmt numFmtId="177" formatCode="0.00000"/>
    <numFmt numFmtId="178" formatCode="0.000000"/>
    <numFmt numFmtId="179" formatCode="0.0000"/>
    <numFmt numFmtId="180" formatCode="0.000"/>
    <numFmt numFmtId="181" formatCode="0.000;[Red]0.000"/>
    <numFmt numFmtId="182" formatCode="0.0000;[Red]0.0000"/>
    <numFmt numFmtId="183" formatCode="0.0;[Red]0.0"/>
    <numFmt numFmtId="184" formatCode="0.0%"/>
    <numFmt numFmtId="185" formatCode="0.0000000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2"/>
      <color indexed="8"/>
      <name val="Times New Roman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Verdana"/>
      <family val="2"/>
    </font>
    <font>
      <b/>
      <sz val="8"/>
      <name val="Verdana"/>
      <family val="2"/>
    </font>
    <font>
      <vertAlign val="superscript"/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vertAlign val="superscript"/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4" borderId="10" xfId="52" applyFont="1" applyFill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left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3" fontId="20" fillId="0" borderId="10" xfId="52" applyNumberFormat="1" applyFont="1" applyBorder="1" applyAlignment="1">
      <alignment horizontal="center" vertical="center" wrapText="1"/>
      <protection/>
    </xf>
    <xf numFmtId="2" fontId="19" fillId="0" borderId="10" xfId="52" applyNumberFormat="1" applyFont="1" applyBorder="1" applyAlignment="1">
      <alignment horizontal="center" vertical="center" wrapText="1"/>
      <protection/>
    </xf>
    <xf numFmtId="9" fontId="19" fillId="0" borderId="10" xfId="52" applyNumberFormat="1" applyFont="1" applyBorder="1" applyAlignment="1">
      <alignment horizontal="center" vertical="center" wrapText="1"/>
      <protection/>
    </xf>
    <xf numFmtId="4" fontId="19" fillId="0" borderId="10" xfId="52" applyNumberFormat="1" applyFont="1" applyBorder="1" applyAlignment="1">
      <alignment horizontal="center" vertical="center" wrapText="1"/>
      <protection/>
    </xf>
    <xf numFmtId="4" fontId="19" fillId="0" borderId="10" xfId="52" applyNumberFormat="1" applyFont="1" applyBorder="1" applyAlignment="1">
      <alignment horizontal="center" vertical="center"/>
      <protection/>
    </xf>
    <xf numFmtId="3" fontId="20" fillId="4" borderId="10" xfId="52" applyNumberFormat="1" applyFont="1" applyFill="1" applyBorder="1" applyAlignment="1">
      <alignment horizontal="center" vertical="center"/>
      <protection/>
    </xf>
    <xf numFmtId="2" fontId="19" fillId="0" borderId="0" xfId="0" applyNumberFormat="1" applyFont="1" applyAlignment="1">
      <alignment/>
    </xf>
    <xf numFmtId="3" fontId="20" fillId="0" borderId="10" xfId="52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/>
    </xf>
    <xf numFmtId="0" fontId="20" fillId="4" borderId="10" xfId="52" applyFont="1" applyFill="1" applyBorder="1" applyAlignment="1">
      <alignment horizontal="center" vertical="center"/>
      <protection/>
    </xf>
    <xf numFmtId="4" fontId="19" fillId="0" borderId="0" xfId="52" applyNumberFormat="1" applyFont="1" applyFill="1" applyBorder="1" applyAlignment="1">
      <alignment horizontal="center" vertical="center"/>
      <protection/>
    </xf>
    <xf numFmtId="4" fontId="19" fillId="0" borderId="0" xfId="0" applyNumberFormat="1" applyFont="1" applyFill="1" applyBorder="1" applyAlignment="1">
      <alignment/>
    </xf>
    <xf numFmtId="4" fontId="20" fillId="4" borderId="10" xfId="52" applyNumberFormat="1" applyFont="1" applyFill="1" applyBorder="1" applyAlignment="1">
      <alignment horizontal="center" vertical="center" wrapText="1"/>
      <protection/>
    </xf>
    <xf numFmtId="165" fontId="20" fillId="0" borderId="11" xfId="52" applyNumberFormat="1" applyFont="1" applyBorder="1" applyAlignment="1">
      <alignment horizontal="right" vertical="center"/>
      <protection/>
    </xf>
    <xf numFmtId="4" fontId="20" fillId="0" borderId="11" xfId="52" applyNumberFormat="1" applyFont="1" applyBorder="1" applyAlignment="1">
      <alignment horizontal="center" vertical="center"/>
      <protection/>
    </xf>
    <xf numFmtId="0" fontId="19" fillId="0" borderId="0" xfId="52" applyFont="1" applyAlignment="1">
      <alignment horizontal="center" vertical="center"/>
      <protection/>
    </xf>
    <xf numFmtId="4" fontId="19" fillId="0" borderId="0" xfId="52" applyNumberFormat="1" applyFont="1" applyAlignment="1">
      <alignment horizontal="center" vertical="center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center"/>
      <protection/>
    </xf>
    <xf numFmtId="0" fontId="23" fillId="0" borderId="0" xfId="52" applyFont="1" applyAlignment="1">
      <alignment horizontal="center" vertical="center"/>
      <protection/>
    </xf>
    <xf numFmtId="4" fontId="23" fillId="0" borderId="0" xfId="52" applyNumberFormat="1" applyFont="1" applyAlignment="1">
      <alignment horizontal="center" vertical="center"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22" fillId="4" borderId="10" xfId="52" applyFont="1" applyFill="1" applyBorder="1" applyAlignment="1">
      <alignment horizontal="center" vertical="center" wrapText="1"/>
      <protection/>
    </xf>
    <xf numFmtId="0" fontId="22" fillId="4" borderId="12" xfId="52" applyFont="1" applyFill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left" vertical="center" wrapText="1"/>
      <protection/>
    </xf>
    <xf numFmtId="2" fontId="23" fillId="0" borderId="10" xfId="52" applyNumberFormat="1" applyFont="1" applyBorder="1" applyAlignment="1">
      <alignment horizontal="center" vertical="center" wrapText="1"/>
      <protection/>
    </xf>
    <xf numFmtId="9" fontId="23" fillId="0" borderId="10" xfId="52" applyNumberFormat="1" applyFont="1" applyBorder="1" applyAlignment="1">
      <alignment horizontal="center" vertical="center" wrapText="1"/>
      <protection/>
    </xf>
    <xf numFmtId="4" fontId="23" fillId="0" borderId="10" xfId="52" applyNumberFormat="1" applyFont="1" applyBorder="1" applyAlignment="1">
      <alignment horizontal="center" vertical="center" wrapText="1"/>
      <protection/>
    </xf>
    <xf numFmtId="4" fontId="22" fillId="4" borderId="12" xfId="52" applyNumberFormat="1" applyFont="1" applyFill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 wrapText="1"/>
      <protection/>
    </xf>
    <xf numFmtId="165" fontId="22" fillId="0" borderId="11" xfId="52" applyNumberFormat="1" applyFont="1" applyBorder="1" applyAlignment="1">
      <alignment horizontal="right" vertical="center"/>
      <protection/>
    </xf>
    <xf numFmtId="165" fontId="22" fillId="0" borderId="11" xfId="52" applyNumberFormat="1" applyFont="1" applyBorder="1" applyAlignment="1">
      <alignment horizontal="center" vertical="center" wrapText="1"/>
      <protection/>
    </xf>
    <xf numFmtId="4" fontId="22" fillId="0" borderId="11" xfId="52" applyNumberFormat="1" applyFont="1" applyBorder="1" applyAlignment="1">
      <alignment horizontal="center" vertical="center" wrapText="1"/>
      <protection/>
    </xf>
    <xf numFmtId="3" fontId="22" fillId="0" borderId="10" xfId="52" applyNumberFormat="1" applyFont="1" applyBorder="1" applyAlignment="1">
      <alignment horizontal="center" vertical="center" wrapText="1"/>
      <protection/>
    </xf>
    <xf numFmtId="3" fontId="22" fillId="4" borderId="10" xfId="52" applyNumberFormat="1" applyFont="1" applyFill="1" applyBorder="1" applyAlignment="1">
      <alignment horizontal="center" vertical="center" wrapText="1"/>
      <protection/>
    </xf>
    <xf numFmtId="4" fontId="22" fillId="0" borderId="11" xfId="52" applyNumberFormat="1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/>
      <protection/>
    </xf>
    <xf numFmtId="0" fontId="19" fillId="0" borderId="0" xfId="0" applyFont="1" applyFill="1" applyAlignment="1">
      <alignment/>
    </xf>
    <xf numFmtId="0" fontId="20" fillId="0" borderId="0" xfId="52" applyFont="1" applyFill="1" applyBorder="1" applyAlignment="1">
      <alignment horizontal="left" vertical="center"/>
      <protection/>
    </xf>
    <xf numFmtId="0" fontId="20" fillId="0" borderId="10" xfId="52" applyFont="1" applyFill="1" applyBorder="1" applyAlignment="1">
      <alignment horizontal="left"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2" fontId="19" fillId="0" borderId="10" xfId="52" applyNumberFormat="1" applyFont="1" applyFill="1" applyBorder="1" applyAlignment="1">
      <alignment horizontal="center" vertical="center" wrapText="1"/>
      <protection/>
    </xf>
    <xf numFmtId="4" fontId="22" fillId="4" borderId="10" xfId="52" applyNumberFormat="1" applyFont="1" applyFill="1" applyBorder="1" applyAlignment="1">
      <alignment horizontal="center" vertical="center" wrapText="1"/>
      <protection/>
    </xf>
    <xf numFmtId="1" fontId="22" fillId="4" borderId="10" xfId="0" applyNumberFormat="1" applyFont="1" applyFill="1" applyBorder="1" applyAlignment="1">
      <alignment horizontal="center" vertical="center" wrapText="1"/>
    </xf>
    <xf numFmtId="2" fontId="22" fillId="4" borderId="10" xfId="0" applyNumberFormat="1" applyFont="1" applyFill="1" applyBorder="1" applyAlignment="1">
      <alignment horizontal="center" vertical="center" wrapText="1"/>
    </xf>
    <xf numFmtId="0" fontId="20" fillId="0" borderId="11" xfId="52" applyFont="1" applyBorder="1" applyAlignment="1">
      <alignment horizontal="center" vertical="center" wrapText="1"/>
      <protection/>
    </xf>
    <xf numFmtId="4" fontId="20" fillId="0" borderId="11" xfId="52" applyNumberFormat="1" applyFont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center" wrapText="1"/>
      <protection/>
    </xf>
    <xf numFmtId="4" fontId="20" fillId="0" borderId="11" xfId="52" applyNumberFormat="1" applyFont="1" applyFill="1" applyBorder="1" applyAlignment="1">
      <alignment horizontal="center" vertical="center" wrapText="1"/>
      <protection/>
    </xf>
    <xf numFmtId="165" fontId="19" fillId="0" borderId="10" xfId="52" applyNumberFormat="1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vertical="center"/>
      <protection/>
    </xf>
    <xf numFmtId="0" fontId="19" fillId="0" borderId="11" xfId="52" applyFont="1" applyBorder="1" applyAlignment="1">
      <alignment vertical="center" wrapText="1"/>
      <protection/>
    </xf>
    <xf numFmtId="0" fontId="23" fillId="0" borderId="0" xfId="52" applyFont="1" applyFill="1" applyAlignment="1">
      <alignment horizontal="center" vertical="center"/>
      <protection/>
    </xf>
    <xf numFmtId="4" fontId="23" fillId="0" borderId="0" xfId="52" applyNumberFormat="1" applyFont="1" applyFill="1" applyAlignment="1">
      <alignment horizontal="center" vertical="center"/>
      <protection/>
    </xf>
    <xf numFmtId="165" fontId="23" fillId="0" borderId="10" xfId="52" applyNumberFormat="1" applyFont="1" applyBorder="1" applyAlignment="1">
      <alignment horizontal="center" vertical="center" wrapText="1"/>
      <protection/>
    </xf>
    <xf numFmtId="0" fontId="23" fillId="0" borderId="11" xfId="52" applyFont="1" applyBorder="1" applyAlignment="1">
      <alignment vertical="center" wrapText="1"/>
      <protection/>
    </xf>
    <xf numFmtId="165" fontId="22" fillId="0" borderId="11" xfId="52" applyNumberFormat="1" applyFont="1" applyBorder="1" applyAlignment="1">
      <alignment horizontal="right" vertical="center" wrapText="1"/>
      <protection/>
    </xf>
    <xf numFmtId="4" fontId="20" fillId="4" borderId="12" xfId="52" applyNumberFormat="1" applyFont="1" applyFill="1" applyBorder="1" applyAlignment="1">
      <alignment horizontal="center" vertical="center" wrapText="1"/>
      <protection/>
    </xf>
    <xf numFmtId="165" fontId="20" fillId="0" borderId="11" xfId="52" applyNumberFormat="1" applyFont="1" applyBorder="1" applyAlignment="1">
      <alignment horizontal="right" vertical="center" wrapText="1"/>
      <protection/>
    </xf>
    <xf numFmtId="165" fontId="20" fillId="0" borderId="11" xfId="52" applyNumberFormat="1" applyFont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3" fontId="20" fillId="4" borderId="10" xfId="52" applyNumberFormat="1" applyFont="1" applyFill="1" applyBorder="1" applyAlignment="1">
      <alignment horizontal="center" vertical="center" wrapText="1"/>
      <protection/>
    </xf>
    <xf numFmtId="0" fontId="23" fillId="0" borderId="10" xfId="52" applyFont="1" applyFill="1" applyBorder="1" applyAlignment="1">
      <alignment horizontal="center" vertical="center" wrapText="1"/>
      <protection/>
    </xf>
    <xf numFmtId="0" fontId="22" fillId="0" borderId="10" xfId="52" applyFont="1" applyFill="1" applyBorder="1" applyAlignment="1">
      <alignment horizontal="left" vertical="center" wrapText="1"/>
      <protection/>
    </xf>
    <xf numFmtId="3" fontId="22" fillId="0" borderId="10" xfId="52" applyNumberFormat="1" applyFont="1" applyFill="1" applyBorder="1" applyAlignment="1">
      <alignment horizontal="center" vertical="center" wrapText="1"/>
      <protection/>
    </xf>
    <xf numFmtId="2" fontId="23" fillId="0" borderId="10" xfId="52" applyNumberFormat="1" applyFont="1" applyFill="1" applyBorder="1" applyAlignment="1">
      <alignment horizontal="center" vertical="center" wrapText="1"/>
      <protection/>
    </xf>
    <xf numFmtId="9" fontId="23" fillId="0" borderId="10" xfId="52" applyNumberFormat="1" applyFont="1" applyFill="1" applyBorder="1" applyAlignment="1">
      <alignment horizontal="center" vertical="center" wrapText="1"/>
      <protection/>
    </xf>
    <xf numFmtId="0" fontId="22" fillId="0" borderId="11" xfId="52" applyNumberFormat="1" applyFont="1" applyBorder="1" applyAlignment="1">
      <alignment horizontal="center" vertical="center" wrapText="1"/>
      <protection/>
    </xf>
    <xf numFmtId="0" fontId="23" fillId="0" borderId="11" xfId="52" applyNumberFormat="1" applyFont="1" applyBorder="1" applyAlignment="1">
      <alignment vertical="center" wrapText="1"/>
      <protection/>
    </xf>
    <xf numFmtId="0" fontId="23" fillId="0" borderId="11" xfId="52" applyNumberFormat="1" applyFont="1" applyBorder="1" applyAlignment="1">
      <alignment horizontal="center" vertical="center" wrapText="1"/>
      <protection/>
    </xf>
    <xf numFmtId="0" fontId="22" fillId="0" borderId="11" xfId="52" applyNumberFormat="1" applyFont="1" applyBorder="1" applyAlignment="1">
      <alignment horizontal="right" vertical="center"/>
      <protection/>
    </xf>
    <xf numFmtId="0" fontId="23" fillId="0" borderId="11" xfId="52" applyNumberFormat="1" applyFont="1" applyBorder="1" applyAlignment="1">
      <alignment horizontal="center" vertical="center"/>
      <protection/>
    </xf>
    <xf numFmtId="0" fontId="23" fillId="0" borderId="0" xfId="52" applyFont="1" applyBorder="1" applyAlignment="1">
      <alignment vertical="center"/>
      <protection/>
    </xf>
    <xf numFmtId="0" fontId="23" fillId="0" borderId="0" xfId="52" applyFont="1" applyAlignment="1">
      <alignment vertical="center"/>
      <protection/>
    </xf>
    <xf numFmtId="0" fontId="23" fillId="0" borderId="11" xfId="52" applyFont="1" applyBorder="1" applyAlignment="1">
      <alignment vertical="center"/>
      <protection/>
    </xf>
    <xf numFmtId="165" fontId="22" fillId="0" borderId="11" xfId="52" applyNumberFormat="1" applyFont="1" applyBorder="1" applyAlignment="1">
      <alignment horizontal="center" vertical="center"/>
      <protection/>
    </xf>
    <xf numFmtId="165" fontId="19" fillId="0" borderId="10" xfId="52" applyNumberFormat="1" applyFont="1" applyBorder="1" applyAlignment="1">
      <alignment horizontal="center" vertical="center"/>
      <protection/>
    </xf>
    <xf numFmtId="2" fontId="20" fillId="4" borderId="10" xfId="52" applyNumberFormat="1" applyFont="1" applyFill="1" applyBorder="1" applyAlignment="1">
      <alignment horizontal="center" vertical="center" wrapText="1"/>
      <protection/>
    </xf>
    <xf numFmtId="2" fontId="20" fillId="0" borderId="11" xfId="52" applyNumberFormat="1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22" fillId="0" borderId="11" xfId="52" applyNumberFormat="1" applyFont="1" applyBorder="1" applyAlignment="1">
      <alignment horizontal="center" vertical="center" wrapText="1"/>
      <protection/>
    </xf>
    <xf numFmtId="0" fontId="23" fillId="4" borderId="0" xfId="52" applyFont="1" applyFill="1" applyAlignment="1">
      <alignment horizontal="center" vertical="center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52" applyFont="1" applyBorder="1" applyAlignment="1">
      <alignment horizontal="center" vertical="center"/>
      <protection/>
    </xf>
    <xf numFmtId="0" fontId="22" fillId="0" borderId="10" xfId="52" applyFont="1" applyBorder="1" applyAlignment="1">
      <alignment vertical="center" wrapText="1"/>
      <protection/>
    </xf>
    <xf numFmtId="0" fontId="23" fillId="0" borderId="13" xfId="52" applyFont="1" applyBorder="1" applyAlignment="1">
      <alignment vertical="center"/>
      <protection/>
    </xf>
    <xf numFmtId="4" fontId="22" fillId="0" borderId="13" xfId="52" applyNumberFormat="1" applyFont="1" applyBorder="1" applyAlignment="1">
      <alignment horizontal="center" vertical="center" wrapText="1"/>
      <protection/>
    </xf>
    <xf numFmtId="0" fontId="23" fillId="0" borderId="13" xfId="52" applyFont="1" applyBorder="1" applyAlignment="1">
      <alignment horizontal="center" vertical="center"/>
      <protection/>
    </xf>
    <xf numFmtId="4" fontId="22" fillId="0" borderId="13" xfId="52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0" fontId="22" fillId="0" borderId="11" xfId="52" applyFont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vertical="center" wrapText="1"/>
      <protection/>
    </xf>
    <xf numFmtId="0" fontId="22" fillId="0" borderId="11" xfId="52" applyFont="1" applyFill="1" applyBorder="1" applyAlignment="1">
      <alignment horizontal="center" vertical="center" wrapText="1"/>
      <protection/>
    </xf>
    <xf numFmtId="4" fontId="22" fillId="0" borderId="11" xfId="52" applyNumberFormat="1" applyFont="1" applyFill="1" applyBorder="1" applyAlignment="1">
      <alignment horizontal="center" vertical="center" wrapText="1"/>
      <protection/>
    </xf>
    <xf numFmtId="2" fontId="22" fillId="4" borderId="10" xfId="52" applyNumberFormat="1" applyFont="1" applyFill="1" applyBorder="1" applyAlignment="1">
      <alignment horizontal="center" vertical="center" wrapText="1"/>
      <protection/>
    </xf>
    <xf numFmtId="2" fontId="22" fillId="0" borderId="11" xfId="52" applyNumberFormat="1" applyFont="1" applyFill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left" vertical="center" wrapText="1"/>
      <protection/>
    </xf>
    <xf numFmtId="1" fontId="23" fillId="0" borderId="10" xfId="52" applyNumberFormat="1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left" vertical="center" wrapText="1"/>
    </xf>
    <xf numFmtId="2" fontId="23" fillId="0" borderId="12" xfId="52" applyNumberFormat="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2" fillId="0" borderId="13" xfId="52" applyFont="1" applyBorder="1" applyAlignment="1">
      <alignment horizontal="center" vertical="center" wrapText="1"/>
      <protection/>
    </xf>
    <xf numFmtId="0" fontId="23" fillId="0" borderId="14" xfId="52" applyFont="1" applyBorder="1" applyAlignment="1">
      <alignment horizontal="center" vertical="center" wrapText="1"/>
      <protection/>
    </xf>
    <xf numFmtId="0" fontId="19" fillId="0" borderId="14" xfId="52" applyFont="1" applyBorder="1" applyAlignment="1">
      <alignment horizontal="left" vertical="center" wrapText="1"/>
      <protection/>
    </xf>
    <xf numFmtId="2" fontId="23" fillId="0" borderId="14" xfId="52" applyNumberFormat="1" applyFont="1" applyBorder="1" applyAlignment="1">
      <alignment horizontal="center" vertical="center" wrapText="1"/>
      <protection/>
    </xf>
    <xf numFmtId="9" fontId="23" fillId="0" borderId="14" xfId="52" applyNumberFormat="1" applyFont="1" applyBorder="1" applyAlignment="1">
      <alignment horizontal="center" vertical="center" wrapText="1"/>
      <protection/>
    </xf>
    <xf numFmtId="4" fontId="23" fillId="0" borderId="14" xfId="52" applyNumberFormat="1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wrapText="1"/>
    </xf>
    <xf numFmtId="0" fontId="20" fillId="0" borderId="14" xfId="52" applyFont="1" applyFill="1" applyBorder="1" applyAlignment="1">
      <alignment vertical="center" wrapText="1"/>
      <protection/>
    </xf>
    <xf numFmtId="0" fontId="28" fillId="0" borderId="0" xfId="0" applyFont="1" applyAlignment="1">
      <alignment/>
    </xf>
    <xf numFmtId="0" fontId="27" fillId="0" borderId="14" xfId="0" applyFont="1" applyBorder="1" applyAlignment="1">
      <alignment wrapText="1"/>
    </xf>
    <xf numFmtId="0" fontId="27" fillId="0" borderId="14" xfId="0" applyFont="1" applyBorder="1" applyAlignment="1">
      <alignment/>
    </xf>
    <xf numFmtId="0" fontId="28" fillId="0" borderId="14" xfId="0" applyFont="1" applyBorder="1" applyAlignment="1">
      <alignment wrapText="1"/>
    </xf>
    <xf numFmtId="0" fontId="28" fillId="0" borderId="14" xfId="0" applyFont="1" applyBorder="1" applyAlignment="1">
      <alignment/>
    </xf>
    <xf numFmtId="2" fontId="28" fillId="0" borderId="14" xfId="0" applyNumberFormat="1" applyFont="1" applyBorder="1" applyAlignment="1">
      <alignment/>
    </xf>
    <xf numFmtId="10" fontId="28" fillId="0" borderId="14" xfId="0" applyNumberFormat="1" applyFont="1" applyBorder="1" applyAlignment="1">
      <alignment/>
    </xf>
    <xf numFmtId="0" fontId="27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7" fillId="0" borderId="14" xfId="0" applyFont="1" applyFill="1" applyBorder="1" applyAlignment="1">
      <alignment/>
    </xf>
    <xf numFmtId="44" fontId="29" fillId="0" borderId="14" xfId="61" applyFont="1" applyFill="1" applyBorder="1" applyAlignment="1">
      <alignment horizontal="center"/>
    </xf>
    <xf numFmtId="0" fontId="22" fillId="4" borderId="16" xfId="52" applyFont="1" applyFill="1" applyBorder="1" applyAlignment="1">
      <alignment horizontal="center" vertical="center" wrapText="1"/>
      <protection/>
    </xf>
    <xf numFmtId="0" fontId="22" fillId="0" borderId="14" xfId="52" applyFont="1" applyBorder="1" applyAlignment="1">
      <alignment horizontal="center" vertical="center" wrapText="1"/>
      <protection/>
    </xf>
    <xf numFmtId="4" fontId="22" fillId="0" borderId="14" xfId="52" applyNumberFormat="1" applyFont="1" applyBorder="1" applyAlignment="1">
      <alignment horizontal="center" vertical="center" wrapText="1"/>
      <protection/>
    </xf>
    <xf numFmtId="0" fontId="23" fillId="0" borderId="14" xfId="52" applyFont="1" applyBorder="1" applyAlignment="1">
      <alignment vertical="center"/>
      <protection/>
    </xf>
    <xf numFmtId="2" fontId="22" fillId="0" borderId="14" xfId="52" applyNumberFormat="1" applyFont="1" applyBorder="1" applyAlignment="1">
      <alignment horizontal="center" vertical="center" wrapText="1"/>
      <protection/>
    </xf>
    <xf numFmtId="3" fontId="22" fillId="0" borderId="17" xfId="52" applyNumberFormat="1" applyFont="1" applyBorder="1" applyAlignment="1">
      <alignment horizontal="center" vertical="center" wrapText="1"/>
      <protection/>
    </xf>
    <xf numFmtId="2" fontId="19" fillId="0" borderId="17" xfId="0" applyNumberFormat="1" applyFont="1" applyBorder="1" applyAlignment="1">
      <alignment horizontal="center" vertical="center" wrapText="1"/>
    </xf>
    <xf numFmtId="9" fontId="23" fillId="0" borderId="17" xfId="52" applyNumberFormat="1" applyFont="1" applyBorder="1" applyAlignment="1">
      <alignment horizontal="center" vertical="center" wrapText="1"/>
      <protection/>
    </xf>
    <xf numFmtId="2" fontId="23" fillId="0" borderId="17" xfId="52" applyNumberFormat="1" applyFont="1" applyBorder="1" applyAlignment="1">
      <alignment horizontal="center" vertical="center" wrapText="1"/>
      <protection/>
    </xf>
    <xf numFmtId="9" fontId="23" fillId="0" borderId="17" xfId="0" applyNumberFormat="1" applyFont="1" applyBorder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 vertical="center" wrapText="1"/>
    </xf>
    <xf numFmtId="0" fontId="20" fillId="0" borderId="10" xfId="52" applyFont="1" applyBorder="1" applyAlignment="1">
      <alignment horizontal="center" vertical="center" wrapText="1"/>
      <protection/>
    </xf>
    <xf numFmtId="165" fontId="20" fillId="0" borderId="18" xfId="52" applyNumberFormat="1" applyFont="1" applyBorder="1" applyAlignment="1">
      <alignment horizontal="right" vertical="center"/>
      <protection/>
    </xf>
    <xf numFmtId="0" fontId="20" fillId="4" borderId="19" xfId="52" applyFont="1" applyFill="1" applyBorder="1" applyAlignment="1">
      <alignment horizontal="left" vertical="center" wrapText="1"/>
      <protection/>
    </xf>
    <xf numFmtId="0" fontId="20" fillId="4" borderId="17" xfId="52" applyFont="1" applyFill="1" applyBorder="1" applyAlignment="1">
      <alignment horizontal="center" vertical="center" wrapText="1"/>
      <protection/>
    </xf>
    <xf numFmtId="0" fontId="20" fillId="4" borderId="19" xfId="52" applyFont="1" applyFill="1" applyBorder="1" applyAlignment="1">
      <alignment horizontal="left" vertical="center"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22" fillId="4" borderId="20" xfId="52" applyFont="1" applyFill="1" applyBorder="1" applyAlignment="1">
      <alignment horizontal="center" vertical="center" wrapText="1"/>
      <protection/>
    </xf>
    <xf numFmtId="0" fontId="22" fillId="4" borderId="19" xfId="52" applyFont="1" applyFill="1" applyBorder="1" applyAlignment="1">
      <alignment horizontal="left" vertical="center"/>
      <protection/>
    </xf>
    <xf numFmtId="0" fontId="22" fillId="4" borderId="17" xfId="52" applyFont="1" applyFill="1" applyBorder="1" applyAlignment="1">
      <alignment horizontal="center" vertical="center" wrapText="1"/>
      <protection/>
    </xf>
    <xf numFmtId="0" fontId="22" fillId="4" borderId="19" xfId="52" applyFont="1" applyFill="1" applyBorder="1" applyAlignment="1">
      <alignment horizontal="left" vertical="center" wrapText="1"/>
      <protection/>
    </xf>
    <xf numFmtId="0" fontId="22" fillId="4" borderId="21" xfId="52" applyFont="1" applyFill="1" applyBorder="1" applyAlignment="1">
      <alignment horizontal="center" vertical="center" wrapText="1"/>
      <protection/>
    </xf>
    <xf numFmtId="0" fontId="19" fillId="0" borderId="22" xfId="0" applyFont="1" applyBorder="1" applyAlignment="1">
      <alignment horizontal="center"/>
    </xf>
    <xf numFmtId="0" fontId="20" fillId="0" borderId="11" xfId="52" applyFont="1" applyBorder="1" applyAlignment="1">
      <alignment horizontal="right" vertical="center" wrapText="1"/>
      <protection/>
    </xf>
    <xf numFmtId="165" fontId="22" fillId="0" borderId="11" xfId="52" applyNumberFormat="1" applyFont="1" applyBorder="1" applyAlignment="1">
      <alignment horizontal="right" vertical="center" wrapText="1"/>
      <protection/>
    </xf>
    <xf numFmtId="0" fontId="20" fillId="0" borderId="10" xfId="52" applyFont="1" applyBorder="1" applyAlignment="1">
      <alignment horizontal="center" vertical="center"/>
      <protection/>
    </xf>
    <xf numFmtId="165" fontId="20" fillId="0" borderId="11" xfId="52" applyNumberFormat="1" applyFont="1" applyBorder="1" applyAlignment="1">
      <alignment horizontal="right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left" vertical="center" wrapText="1"/>
      <protection/>
    </xf>
    <xf numFmtId="0" fontId="22" fillId="4" borderId="10" xfId="52" applyFont="1" applyFill="1" applyBorder="1" applyAlignment="1">
      <alignment horizontal="center" vertical="center" wrapText="1"/>
      <protection/>
    </xf>
    <xf numFmtId="165" fontId="22" fillId="0" borderId="11" xfId="52" applyNumberFormat="1" applyFont="1" applyBorder="1" applyAlignment="1">
      <alignment horizontal="right" vertical="center"/>
      <protection/>
    </xf>
    <xf numFmtId="0" fontId="20" fillId="4" borderId="10" xfId="52" applyFont="1" applyFill="1" applyBorder="1" applyAlignment="1">
      <alignment horizontal="center" vertical="center" wrapText="1"/>
      <protection/>
    </xf>
    <xf numFmtId="0" fontId="22" fillId="0" borderId="17" xfId="52" applyFont="1" applyBorder="1" applyAlignment="1">
      <alignment horizontal="center" vertical="center" wrapText="1"/>
      <protection/>
    </xf>
    <xf numFmtId="0" fontId="22" fillId="0" borderId="23" xfId="52" applyFont="1" applyBorder="1" applyAlignment="1">
      <alignment horizontal="center" vertical="center" wrapText="1"/>
      <protection/>
    </xf>
    <xf numFmtId="0" fontId="22" fillId="4" borderId="12" xfId="52" applyFont="1" applyFill="1" applyBorder="1" applyAlignment="1">
      <alignment horizontal="center" vertical="center" wrapText="1"/>
      <protection/>
    </xf>
    <xf numFmtId="0" fontId="22" fillId="4" borderId="16" xfId="52" applyFont="1" applyFill="1" applyBorder="1" applyAlignment="1">
      <alignment horizontal="center" vertical="center" wrapText="1"/>
      <protection/>
    </xf>
    <xf numFmtId="0" fontId="20" fillId="0" borderId="17" xfId="52" applyFont="1" applyBorder="1" applyAlignment="1">
      <alignment horizontal="center" vertical="center"/>
      <protection/>
    </xf>
    <xf numFmtId="0" fontId="20" fillId="0" borderId="23" xfId="52" applyFont="1" applyBorder="1" applyAlignment="1">
      <alignment horizontal="center" vertical="center"/>
      <protection/>
    </xf>
    <xf numFmtId="0" fontId="20" fillId="0" borderId="17" xfId="52" applyFont="1" applyBorder="1" applyAlignment="1">
      <alignment horizontal="center" vertical="center" wrapText="1"/>
      <protection/>
    </xf>
    <xf numFmtId="0" fontId="20" fillId="0" borderId="23" xfId="52" applyFont="1" applyBorder="1" applyAlignment="1">
      <alignment horizontal="center" vertical="center" wrapText="1"/>
      <protection/>
    </xf>
    <xf numFmtId="165" fontId="22" fillId="0" borderId="13" xfId="52" applyNumberFormat="1" applyFont="1" applyBorder="1" applyAlignment="1">
      <alignment horizontal="right" vertical="center" wrapText="1"/>
      <protection/>
    </xf>
    <xf numFmtId="165" fontId="22" fillId="0" borderId="14" xfId="52" applyNumberFormat="1" applyFont="1" applyBorder="1" applyAlignment="1">
      <alignment horizontal="right" vertical="center" wrapText="1"/>
      <protection/>
    </xf>
    <xf numFmtId="0" fontId="22" fillId="0" borderId="11" xfId="52" applyFont="1" applyBorder="1" applyAlignment="1">
      <alignment horizontal="right" vertical="center" wrapText="1"/>
      <protection/>
    </xf>
    <xf numFmtId="0" fontId="22" fillId="4" borderId="0" xfId="52" applyFont="1" applyFill="1" applyBorder="1" applyAlignment="1">
      <alignment horizontal="left" vertical="center"/>
      <protection/>
    </xf>
    <xf numFmtId="0" fontId="22" fillId="4" borderId="19" xfId="52" applyFont="1" applyFill="1" applyBorder="1" applyAlignment="1">
      <alignment vertical="center"/>
      <protection/>
    </xf>
    <xf numFmtId="0" fontId="19" fillId="0" borderId="0" xfId="0" applyFont="1" applyBorder="1" applyAlignment="1">
      <alignment wrapText="1"/>
    </xf>
    <xf numFmtId="0" fontId="22" fillId="0" borderId="13" xfId="52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N28"/>
  <sheetViews>
    <sheetView zoomScalePageLayoutView="0" workbookViewId="0" topLeftCell="A1">
      <selection activeCell="B31" sqref="B31:J50"/>
    </sheetView>
  </sheetViews>
  <sheetFormatPr defaultColWidth="9.140625" defaultRowHeight="12.75"/>
  <cols>
    <col min="1" max="1" width="5.00390625" style="1" customWidth="1"/>
    <col min="2" max="2" width="58.421875" style="1" customWidth="1"/>
    <col min="3" max="6" width="9.140625" style="1" customWidth="1"/>
    <col min="7" max="7" width="10.7109375" style="1" customWidth="1"/>
    <col min="8" max="9" width="13.28125" style="1" customWidth="1"/>
    <col min="10" max="16384" width="9.140625" style="1" customWidth="1"/>
  </cols>
  <sheetData>
    <row r="2" spans="1:9" ht="22.5" customHeight="1">
      <c r="A2" s="148" t="s">
        <v>4</v>
      </c>
      <c r="B2" s="148"/>
      <c r="C2" s="148"/>
      <c r="D2" s="148"/>
      <c r="E2" s="148"/>
      <c r="F2" s="148"/>
      <c r="G2" s="148"/>
      <c r="H2" s="148"/>
      <c r="I2" s="148"/>
    </row>
    <row r="3" spans="1:9" ht="21.75" customHeight="1">
      <c r="A3" s="146" t="s">
        <v>5</v>
      </c>
      <c r="B3" s="146" t="s">
        <v>6</v>
      </c>
      <c r="C3" s="146" t="s">
        <v>7</v>
      </c>
      <c r="D3" s="146" t="s">
        <v>8</v>
      </c>
      <c r="E3" s="146" t="s">
        <v>9</v>
      </c>
      <c r="F3" s="146" t="s">
        <v>10</v>
      </c>
      <c r="G3" s="146" t="s">
        <v>11</v>
      </c>
      <c r="H3" s="146" t="s">
        <v>2</v>
      </c>
      <c r="I3" s="146" t="s">
        <v>3</v>
      </c>
    </row>
    <row r="4" spans="1:9" ht="16.5" customHeight="1">
      <c r="A4" s="146"/>
      <c r="B4" s="146"/>
      <c r="C4" s="146"/>
      <c r="D4" s="146"/>
      <c r="E4" s="146"/>
      <c r="F4" s="146"/>
      <c r="G4" s="146"/>
      <c r="H4" s="146"/>
      <c r="I4" s="146"/>
    </row>
    <row r="5" spans="1:9" ht="31.5" customHeight="1">
      <c r="A5" s="4">
        <v>1</v>
      </c>
      <c r="B5" s="5" t="s">
        <v>14</v>
      </c>
      <c r="C5" s="6" t="s">
        <v>15</v>
      </c>
      <c r="D5" s="7">
        <v>840</v>
      </c>
      <c r="E5" s="8"/>
      <c r="F5" s="8"/>
      <c r="G5" s="9"/>
      <c r="H5" s="10"/>
      <c r="I5" s="11"/>
    </row>
    <row r="6" spans="1:9" ht="31.5" customHeight="1">
      <c r="A6" s="4">
        <v>2</v>
      </c>
      <c r="B6" s="5" t="s">
        <v>16</v>
      </c>
      <c r="C6" s="6" t="s">
        <v>15</v>
      </c>
      <c r="D6" s="14">
        <v>17</v>
      </c>
      <c r="E6" s="8"/>
      <c r="F6" s="8"/>
      <c r="G6" s="9"/>
      <c r="H6" s="10"/>
      <c r="I6" s="11"/>
    </row>
    <row r="7" spans="1:14" ht="18" customHeight="1">
      <c r="A7" s="4">
        <v>3</v>
      </c>
      <c r="B7" s="5" t="s">
        <v>17</v>
      </c>
      <c r="C7" s="6" t="s">
        <v>15</v>
      </c>
      <c r="D7" s="7">
        <v>800</v>
      </c>
      <c r="E7" s="8"/>
      <c r="F7" s="8"/>
      <c r="G7" s="9"/>
      <c r="H7" s="10"/>
      <c r="I7" s="11"/>
      <c r="L7" s="15"/>
      <c r="M7" s="15"/>
      <c r="N7" s="15"/>
    </row>
    <row r="8" spans="1:14" ht="18" customHeight="1">
      <c r="A8" s="4">
        <v>4</v>
      </c>
      <c r="B8" s="5" t="s">
        <v>18</v>
      </c>
      <c r="C8" s="6" t="s">
        <v>15</v>
      </c>
      <c r="D8" s="7">
        <v>129</v>
      </c>
      <c r="E8" s="8"/>
      <c r="F8" s="8"/>
      <c r="G8" s="9"/>
      <c r="H8" s="10"/>
      <c r="I8" s="11"/>
      <c r="L8" s="15"/>
      <c r="M8" s="17"/>
      <c r="N8" s="15"/>
    </row>
    <row r="9" spans="1:14" ht="28.5" customHeight="1">
      <c r="A9" s="4">
        <v>5</v>
      </c>
      <c r="B9" s="5" t="s">
        <v>19</v>
      </c>
      <c r="C9" s="6" t="s">
        <v>20</v>
      </c>
      <c r="D9" s="7">
        <v>500</v>
      </c>
      <c r="E9" s="8"/>
      <c r="F9" s="8"/>
      <c r="G9" s="9"/>
      <c r="H9" s="10"/>
      <c r="I9" s="11"/>
      <c r="L9" s="15"/>
      <c r="M9" s="15"/>
      <c r="N9" s="15"/>
    </row>
    <row r="10" spans="1:14" ht="20.25" customHeight="1">
      <c r="A10" s="4">
        <v>6</v>
      </c>
      <c r="B10" s="5" t="s">
        <v>21</v>
      </c>
      <c r="C10" s="6" t="s">
        <v>15</v>
      </c>
      <c r="D10" s="7">
        <v>1200</v>
      </c>
      <c r="E10" s="8"/>
      <c r="F10" s="8"/>
      <c r="G10" s="9"/>
      <c r="H10" s="10"/>
      <c r="I10" s="11"/>
      <c r="L10" s="15"/>
      <c r="M10" s="18"/>
      <c r="N10" s="15"/>
    </row>
    <row r="11" spans="1:14" ht="18" customHeight="1">
      <c r="A11" s="4">
        <v>7</v>
      </c>
      <c r="B11" s="5" t="s">
        <v>22</v>
      </c>
      <c r="C11" s="6" t="s">
        <v>15</v>
      </c>
      <c r="D11" s="7">
        <v>50</v>
      </c>
      <c r="E11" s="8"/>
      <c r="F11" s="8"/>
      <c r="G11" s="9"/>
      <c r="H11" s="10"/>
      <c r="I11" s="11"/>
      <c r="L11" s="15"/>
      <c r="M11" s="15"/>
      <c r="N11" s="15"/>
    </row>
    <row r="12" spans="1:9" ht="18" customHeight="1">
      <c r="A12" s="4">
        <v>8</v>
      </c>
      <c r="B12" s="5" t="s">
        <v>23</v>
      </c>
      <c r="C12" s="6" t="s">
        <v>15</v>
      </c>
      <c r="D12" s="7">
        <v>20</v>
      </c>
      <c r="E12" s="8"/>
      <c r="F12" s="8"/>
      <c r="G12" s="9"/>
      <c r="H12" s="10"/>
      <c r="I12" s="11"/>
    </row>
    <row r="13" spans="1:9" ht="18" customHeight="1">
      <c r="A13" s="4">
        <v>9</v>
      </c>
      <c r="B13" s="5" t="s">
        <v>24</v>
      </c>
      <c r="C13" s="6" t="s">
        <v>20</v>
      </c>
      <c r="D13" s="7">
        <v>1500</v>
      </c>
      <c r="E13" s="8"/>
      <c r="F13" s="8"/>
      <c r="G13" s="9"/>
      <c r="H13" s="10"/>
      <c r="I13" s="11"/>
    </row>
    <row r="14" spans="1:9" ht="18" customHeight="1">
      <c r="A14" s="4">
        <v>10</v>
      </c>
      <c r="B14" s="5" t="s">
        <v>25</v>
      </c>
      <c r="C14" s="6" t="s">
        <v>20</v>
      </c>
      <c r="D14" s="7">
        <v>35</v>
      </c>
      <c r="E14" s="8"/>
      <c r="F14" s="8"/>
      <c r="G14" s="9"/>
      <c r="H14" s="10"/>
      <c r="I14" s="11"/>
    </row>
    <row r="15" spans="1:9" ht="18" customHeight="1">
      <c r="A15" s="4">
        <v>11</v>
      </c>
      <c r="B15" s="5" t="s">
        <v>26</v>
      </c>
      <c r="C15" s="6" t="s">
        <v>20</v>
      </c>
      <c r="D15" s="7">
        <v>740</v>
      </c>
      <c r="E15" s="8"/>
      <c r="F15" s="8"/>
      <c r="G15" s="9"/>
      <c r="H15" s="10"/>
      <c r="I15" s="11"/>
    </row>
    <row r="16" spans="1:9" ht="18" customHeight="1">
      <c r="A16" s="4">
        <v>12</v>
      </c>
      <c r="B16" s="5" t="s">
        <v>27</v>
      </c>
      <c r="C16" s="6" t="s">
        <v>28</v>
      </c>
      <c r="D16" s="7">
        <v>40</v>
      </c>
      <c r="E16" s="8"/>
      <c r="F16" s="8"/>
      <c r="G16" s="9"/>
      <c r="H16" s="10"/>
      <c r="I16" s="11"/>
    </row>
    <row r="17" spans="1:9" ht="21" customHeight="1">
      <c r="A17" s="4">
        <v>13</v>
      </c>
      <c r="B17" s="5" t="s">
        <v>29</v>
      </c>
      <c r="C17" s="6" t="s">
        <v>15</v>
      </c>
      <c r="D17" s="7">
        <v>40</v>
      </c>
      <c r="E17" s="8"/>
      <c r="F17" s="8"/>
      <c r="G17" s="9"/>
      <c r="H17" s="10"/>
      <c r="I17" s="11"/>
    </row>
    <row r="18" spans="1:9" ht="18" customHeight="1">
      <c r="A18" s="4">
        <v>14</v>
      </c>
      <c r="B18" s="5" t="s">
        <v>30</v>
      </c>
      <c r="C18" s="6" t="s">
        <v>28</v>
      </c>
      <c r="D18" s="7">
        <v>52</v>
      </c>
      <c r="E18" s="8"/>
      <c r="F18" s="8"/>
      <c r="G18" s="9"/>
      <c r="H18" s="10"/>
      <c r="I18" s="11"/>
    </row>
    <row r="19" spans="1:9" ht="30" customHeight="1">
      <c r="A19" s="4">
        <v>15</v>
      </c>
      <c r="B19" s="5" t="s">
        <v>31</v>
      </c>
      <c r="C19" s="6" t="s">
        <v>28</v>
      </c>
      <c r="D19" s="7">
        <v>150</v>
      </c>
      <c r="E19" s="8"/>
      <c r="F19" s="8"/>
      <c r="G19" s="9"/>
      <c r="H19" s="10"/>
      <c r="I19" s="11"/>
    </row>
    <row r="20" spans="1:9" ht="18" customHeight="1">
      <c r="A20" s="4">
        <v>16</v>
      </c>
      <c r="B20" s="5" t="s">
        <v>32</v>
      </c>
      <c r="C20" s="6" t="s">
        <v>28</v>
      </c>
      <c r="D20" s="7">
        <v>10</v>
      </c>
      <c r="E20" s="8"/>
      <c r="F20" s="8"/>
      <c r="G20" s="9"/>
      <c r="H20" s="10"/>
      <c r="I20" s="11"/>
    </row>
    <row r="21" spans="1:9" ht="18" customHeight="1">
      <c r="A21" s="4">
        <v>17</v>
      </c>
      <c r="B21" s="5" t="s">
        <v>33</v>
      </c>
      <c r="C21" s="6" t="s">
        <v>28</v>
      </c>
      <c r="D21" s="7">
        <v>40</v>
      </c>
      <c r="E21" s="8"/>
      <c r="F21" s="8"/>
      <c r="G21" s="9"/>
      <c r="H21" s="10"/>
      <c r="I21" s="11"/>
    </row>
    <row r="22" spans="1:9" ht="18" customHeight="1">
      <c r="A22" s="4">
        <v>18</v>
      </c>
      <c r="B22" s="5" t="s">
        <v>34</v>
      </c>
      <c r="C22" s="6" t="s">
        <v>28</v>
      </c>
      <c r="D22" s="7">
        <v>15</v>
      </c>
      <c r="E22" s="8"/>
      <c r="F22" s="8"/>
      <c r="G22" s="9"/>
      <c r="H22" s="10"/>
      <c r="I22" s="11"/>
    </row>
    <row r="23" spans="1:9" ht="18" customHeight="1">
      <c r="A23" s="4">
        <v>19</v>
      </c>
      <c r="B23" s="5" t="s">
        <v>35</v>
      </c>
      <c r="C23" s="6" t="s">
        <v>28</v>
      </c>
      <c r="D23" s="7">
        <v>90</v>
      </c>
      <c r="E23" s="8"/>
      <c r="F23" s="8"/>
      <c r="G23" s="9"/>
      <c r="H23" s="10"/>
      <c r="I23" s="11"/>
    </row>
    <row r="24" spans="1:9" ht="24" customHeight="1">
      <c r="A24" s="4">
        <v>20</v>
      </c>
      <c r="B24" s="5" t="s">
        <v>36</v>
      </c>
      <c r="C24" s="6" t="s">
        <v>28</v>
      </c>
      <c r="D24" s="7">
        <v>138</v>
      </c>
      <c r="E24" s="8"/>
      <c r="F24" s="8"/>
      <c r="G24" s="9"/>
      <c r="H24" s="10"/>
      <c r="I24" s="11"/>
    </row>
    <row r="25" spans="1:9" ht="24" customHeight="1">
      <c r="A25" s="4">
        <v>21</v>
      </c>
      <c r="B25" s="5" t="s">
        <v>37</v>
      </c>
      <c r="C25" s="6" t="s">
        <v>15</v>
      </c>
      <c r="D25" s="7">
        <v>24</v>
      </c>
      <c r="E25" s="8"/>
      <c r="F25" s="8"/>
      <c r="G25" s="9"/>
      <c r="H25" s="10"/>
      <c r="I25" s="11"/>
    </row>
    <row r="26" spans="1:9" ht="39" customHeight="1">
      <c r="A26" s="4">
        <v>22</v>
      </c>
      <c r="B26" s="5" t="s">
        <v>38</v>
      </c>
      <c r="C26" s="6" t="s">
        <v>15</v>
      </c>
      <c r="D26" s="7">
        <v>15</v>
      </c>
      <c r="E26" s="8"/>
      <c r="F26" s="8"/>
      <c r="G26" s="9"/>
      <c r="H26" s="10"/>
      <c r="I26" s="11"/>
    </row>
    <row r="27" spans="1:9" ht="26.25" customHeight="1">
      <c r="A27" s="4">
        <v>23</v>
      </c>
      <c r="B27" s="5" t="s">
        <v>39</v>
      </c>
      <c r="C27" s="6" t="s">
        <v>15</v>
      </c>
      <c r="D27" s="7">
        <v>10</v>
      </c>
      <c r="E27" s="8"/>
      <c r="F27" s="8"/>
      <c r="G27" s="9"/>
      <c r="H27" s="10"/>
      <c r="I27" s="11"/>
    </row>
    <row r="28" spans="1:9" ht="20.25" customHeight="1" thickBot="1">
      <c r="A28" s="147" t="s">
        <v>40</v>
      </c>
      <c r="B28" s="147"/>
      <c r="C28" s="147"/>
      <c r="D28" s="147"/>
      <c r="E28" s="147"/>
      <c r="F28" s="147"/>
      <c r="G28" s="20"/>
      <c r="H28" s="21"/>
      <c r="I28" s="21"/>
    </row>
  </sheetData>
  <sheetProtection selectLockedCells="1" selectUnlockedCells="1"/>
  <mergeCells count="11">
    <mergeCell ref="A2:I2"/>
    <mergeCell ref="A3:A4"/>
    <mergeCell ref="B3:B4"/>
    <mergeCell ref="C3:C4"/>
    <mergeCell ref="D3:D4"/>
    <mergeCell ref="E3:E4"/>
    <mergeCell ref="H3:H4"/>
    <mergeCell ref="I3:I4"/>
    <mergeCell ref="F3:F4"/>
    <mergeCell ref="G3:G4"/>
    <mergeCell ref="A28:F28"/>
  </mergeCells>
  <printOptions/>
  <pageMargins left="0.6298611111111111" right="0.25" top="0.5902777777777778" bottom="0.25" header="0.5118055555555556" footer="0.5118055555555556"/>
  <pageSetup fitToHeight="1" fitToWidth="1" horizontalDpi="300" verticalDpi="3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2:K7"/>
  <sheetViews>
    <sheetView zoomScalePageLayoutView="0" workbookViewId="0" topLeftCell="A1">
      <selection activeCell="O33" sqref="O33"/>
    </sheetView>
  </sheetViews>
  <sheetFormatPr defaultColWidth="9.140625" defaultRowHeight="12.75"/>
  <cols>
    <col min="1" max="1" width="5.28125" style="1" customWidth="1"/>
    <col min="2" max="2" width="37.421875" style="1" customWidth="1"/>
    <col min="3" max="3" width="12.00390625" style="1" customWidth="1"/>
    <col min="4" max="6" width="9.140625" style="1" customWidth="1"/>
    <col min="7" max="8" width="10.7109375" style="1" customWidth="1"/>
    <col min="9" max="9" width="11.00390625" style="1" customWidth="1"/>
    <col min="10" max="11" width="0" style="1" hidden="1" customWidth="1"/>
    <col min="12" max="16384" width="9.140625" style="1" customWidth="1"/>
  </cols>
  <sheetData>
    <row r="2" spans="1:11" ht="31.5" customHeight="1">
      <c r="A2" s="150" t="s">
        <v>143</v>
      </c>
      <c r="B2" s="150"/>
      <c r="C2" s="150"/>
      <c r="D2" s="150"/>
      <c r="E2" s="150"/>
      <c r="F2" s="150"/>
      <c r="G2" s="150"/>
      <c r="H2" s="150"/>
      <c r="I2" s="150"/>
      <c r="J2" s="22"/>
      <c r="K2" s="22"/>
    </row>
    <row r="3" spans="1:11" ht="18" customHeight="1">
      <c r="A3" s="160" t="s">
        <v>5</v>
      </c>
      <c r="B3" s="146" t="s">
        <v>6</v>
      </c>
      <c r="C3" s="146" t="s">
        <v>7</v>
      </c>
      <c r="D3" s="146" t="s">
        <v>8</v>
      </c>
      <c r="E3" s="146" t="s">
        <v>9</v>
      </c>
      <c r="F3" s="146" t="s">
        <v>10</v>
      </c>
      <c r="G3" s="146" t="s">
        <v>11</v>
      </c>
      <c r="H3" s="146" t="s">
        <v>2</v>
      </c>
      <c r="I3" s="146" t="s">
        <v>3</v>
      </c>
      <c r="J3" s="166" t="s">
        <v>12</v>
      </c>
      <c r="K3" s="166"/>
    </row>
    <row r="4" spans="1:11" ht="21" customHeight="1">
      <c r="A4" s="160"/>
      <c r="B4" s="146"/>
      <c r="C4" s="146"/>
      <c r="D4" s="146"/>
      <c r="E4" s="146"/>
      <c r="F4" s="146"/>
      <c r="G4" s="146"/>
      <c r="H4" s="146"/>
      <c r="I4" s="146"/>
      <c r="J4" s="3" t="s">
        <v>8</v>
      </c>
      <c r="K4" s="3" t="s">
        <v>13</v>
      </c>
    </row>
    <row r="5" spans="1:11" ht="51.75" customHeight="1">
      <c r="A5" s="4">
        <v>1</v>
      </c>
      <c r="B5" s="5" t="s">
        <v>92</v>
      </c>
      <c r="C5" s="49" t="s">
        <v>93</v>
      </c>
      <c r="D5" s="50">
        <v>10</v>
      </c>
      <c r="E5" s="86"/>
      <c r="F5" s="86"/>
      <c r="G5" s="9"/>
      <c r="H5" s="59"/>
      <c r="I5" s="10"/>
      <c r="J5" s="3">
        <v>3</v>
      </c>
      <c r="K5" s="3">
        <v>15.94</v>
      </c>
    </row>
    <row r="6" spans="1:11" ht="51.75" customHeight="1">
      <c r="A6" s="4">
        <v>2</v>
      </c>
      <c r="B6" s="5" t="s">
        <v>137</v>
      </c>
      <c r="C6" s="49" t="s">
        <v>93</v>
      </c>
      <c r="D6" s="50">
        <v>5</v>
      </c>
      <c r="E6" s="86"/>
      <c r="F6" s="86"/>
      <c r="G6" s="9"/>
      <c r="H6" s="59"/>
      <c r="I6" s="10"/>
      <c r="J6" s="3">
        <v>0</v>
      </c>
      <c r="K6" s="87">
        <v>0</v>
      </c>
    </row>
    <row r="7" spans="1:11" ht="30" customHeight="1" thickBot="1">
      <c r="A7" s="61"/>
      <c r="B7" s="61"/>
      <c r="C7" s="24"/>
      <c r="D7" s="24"/>
      <c r="E7" s="161" t="s">
        <v>40</v>
      </c>
      <c r="F7" s="161"/>
      <c r="G7" s="68"/>
      <c r="H7" s="69"/>
      <c r="I7" s="56"/>
      <c r="J7" s="25"/>
      <c r="K7" s="88">
        <f>K5+K6</f>
        <v>15.94</v>
      </c>
    </row>
  </sheetData>
  <sheetProtection selectLockedCells="1" selectUnlockedCells="1"/>
  <mergeCells count="12">
    <mergeCell ref="G3:G4"/>
    <mergeCell ref="H3:H4"/>
    <mergeCell ref="I3:I4"/>
    <mergeCell ref="J3:K3"/>
    <mergeCell ref="E7:F7"/>
    <mergeCell ref="A2:I2"/>
    <mergeCell ref="A3:A4"/>
    <mergeCell ref="B3:B4"/>
    <mergeCell ref="C3:C4"/>
    <mergeCell ref="D3:D4"/>
    <mergeCell ref="E3:E4"/>
    <mergeCell ref="F3:F4"/>
  </mergeCells>
  <printOptions/>
  <pageMargins left="0.6201388888888889" right="0.3597222222222222" top="0.65" bottom="1" header="0.5118055555555556" footer="0.5118055555555556"/>
  <pageSetup horizontalDpi="300" verticalDpi="3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2:K6"/>
  <sheetViews>
    <sheetView zoomScalePageLayoutView="0" workbookViewId="0" topLeftCell="A1">
      <selection activeCell="H6" sqref="H6:I6"/>
    </sheetView>
  </sheetViews>
  <sheetFormatPr defaultColWidth="9.140625" defaultRowHeight="12.75"/>
  <cols>
    <col min="1" max="1" width="5.57421875" style="1" customWidth="1"/>
    <col min="2" max="2" width="28.7109375" style="1" customWidth="1"/>
    <col min="3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2" spans="1:11" ht="30" customHeight="1">
      <c r="A2" s="150" t="s">
        <v>144</v>
      </c>
      <c r="B2" s="150"/>
      <c r="C2" s="150"/>
      <c r="D2" s="150"/>
      <c r="E2" s="150"/>
      <c r="F2" s="150"/>
      <c r="G2" s="150"/>
      <c r="H2" s="150"/>
      <c r="I2" s="150"/>
      <c r="J2" s="26"/>
      <c r="K2" s="26"/>
    </row>
    <row r="3" spans="1:11" ht="19.5" customHeight="1">
      <c r="A3" s="171" t="s">
        <v>5</v>
      </c>
      <c r="B3" s="173" t="s">
        <v>6</v>
      </c>
      <c r="C3" s="167" t="s">
        <v>7</v>
      </c>
      <c r="D3" s="167" t="s">
        <v>8</v>
      </c>
      <c r="E3" s="167" t="s">
        <v>9</v>
      </c>
      <c r="F3" s="167" t="s">
        <v>10</v>
      </c>
      <c r="G3" s="167" t="s">
        <v>11</v>
      </c>
      <c r="H3" s="167" t="s">
        <v>2</v>
      </c>
      <c r="I3" s="167" t="s">
        <v>3</v>
      </c>
      <c r="J3" s="169" t="s">
        <v>12</v>
      </c>
      <c r="K3" s="170"/>
    </row>
    <row r="4" spans="1:11" ht="21" customHeight="1">
      <c r="A4" s="172"/>
      <c r="B4" s="174"/>
      <c r="C4" s="168"/>
      <c r="D4" s="168"/>
      <c r="E4" s="168"/>
      <c r="F4" s="168"/>
      <c r="G4" s="168"/>
      <c r="H4" s="168"/>
      <c r="I4" s="168"/>
      <c r="J4" s="29" t="s">
        <v>8</v>
      </c>
      <c r="K4" s="29" t="s">
        <v>13</v>
      </c>
    </row>
    <row r="5" spans="1:11" ht="25.5" customHeight="1">
      <c r="A5" s="31">
        <v>1</v>
      </c>
      <c r="B5" s="32" t="s">
        <v>94</v>
      </c>
      <c r="C5" s="31" t="s">
        <v>71</v>
      </c>
      <c r="D5" s="28">
        <v>20</v>
      </c>
      <c r="E5" s="89"/>
      <c r="F5" s="90"/>
      <c r="G5" s="34"/>
      <c r="H5" s="33"/>
      <c r="I5" s="33"/>
      <c r="J5" s="29">
        <v>0</v>
      </c>
      <c r="K5" s="52">
        <v>0</v>
      </c>
    </row>
    <row r="6" spans="1:11" ht="23.25" customHeight="1" thickBot="1">
      <c r="A6" s="84"/>
      <c r="B6" s="84"/>
      <c r="C6" s="84"/>
      <c r="D6" s="84"/>
      <c r="E6" s="159" t="s">
        <v>40</v>
      </c>
      <c r="F6" s="159"/>
      <c r="G6" s="84"/>
      <c r="H6" s="91"/>
      <c r="I6" s="91"/>
      <c r="J6" s="45"/>
      <c r="K6" s="44">
        <f>SUM(K5)</f>
        <v>0</v>
      </c>
    </row>
  </sheetData>
  <sheetProtection selectLockedCells="1" selectUnlockedCells="1"/>
  <mergeCells count="12">
    <mergeCell ref="G3:G4"/>
    <mergeCell ref="H3:H4"/>
    <mergeCell ref="I3:I4"/>
    <mergeCell ref="J3:K3"/>
    <mergeCell ref="E6:F6"/>
    <mergeCell ref="A2:I2"/>
    <mergeCell ref="A3:A4"/>
    <mergeCell ref="B3:B4"/>
    <mergeCell ref="C3:C4"/>
    <mergeCell ref="D3:D4"/>
    <mergeCell ref="E3:E4"/>
    <mergeCell ref="F3:F4"/>
  </mergeCells>
  <printOptions/>
  <pageMargins left="0.6" right="0.2798611111111111" top="0.6798611111111111" bottom="1" header="0.5118055555555556" footer="0.5118055555555556"/>
  <pageSetup horizontalDpi="300" verticalDpi="3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K6"/>
  <sheetViews>
    <sheetView tabSelected="1" zoomScalePageLayoutView="0" workbookViewId="0" topLeftCell="A1">
      <selection activeCell="H6" sqref="H6:I6"/>
    </sheetView>
  </sheetViews>
  <sheetFormatPr defaultColWidth="9.140625" defaultRowHeight="12.75"/>
  <cols>
    <col min="1" max="1" width="5.140625" style="1" customWidth="1"/>
    <col min="2" max="2" width="30.28125" style="1" customWidth="1"/>
    <col min="3" max="3" width="9.8515625" style="1" customWidth="1"/>
    <col min="4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2" spans="1:11" ht="29.25" customHeight="1">
      <c r="A2" s="150" t="s">
        <v>145</v>
      </c>
      <c r="B2" s="150"/>
      <c r="C2" s="150"/>
      <c r="D2" s="150"/>
      <c r="E2" s="150"/>
      <c r="F2" s="150"/>
      <c r="G2" s="150"/>
      <c r="H2" s="150"/>
      <c r="I2" s="150"/>
      <c r="J2" s="92"/>
      <c r="K2" s="92"/>
    </row>
    <row r="3" spans="1:11" ht="21" customHeight="1">
      <c r="A3" s="160" t="s">
        <v>5</v>
      </c>
      <c r="B3" s="146" t="s">
        <v>6</v>
      </c>
      <c r="C3" s="151" t="s">
        <v>7</v>
      </c>
      <c r="D3" s="151" t="s">
        <v>8</v>
      </c>
      <c r="E3" s="151" t="s">
        <v>9</v>
      </c>
      <c r="F3" s="151" t="s">
        <v>10</v>
      </c>
      <c r="G3" s="151" t="s">
        <v>11</v>
      </c>
      <c r="H3" s="151" t="s">
        <v>2</v>
      </c>
      <c r="I3" s="151" t="s">
        <v>3</v>
      </c>
      <c r="J3" s="169" t="s">
        <v>12</v>
      </c>
      <c r="K3" s="169"/>
    </row>
    <row r="4" spans="1:11" ht="21" customHeight="1">
      <c r="A4" s="160"/>
      <c r="B4" s="146"/>
      <c r="C4" s="151"/>
      <c r="D4" s="151"/>
      <c r="E4" s="151"/>
      <c r="F4" s="151"/>
      <c r="G4" s="151"/>
      <c r="H4" s="151"/>
      <c r="I4" s="151"/>
      <c r="J4" s="29" t="s">
        <v>8</v>
      </c>
      <c r="K4" s="30" t="s">
        <v>13</v>
      </c>
    </row>
    <row r="5" spans="1:11" ht="39.75" customHeight="1">
      <c r="A5" s="31">
        <v>1</v>
      </c>
      <c r="B5" s="93" t="s">
        <v>95</v>
      </c>
      <c r="C5" s="31" t="s">
        <v>96</v>
      </c>
      <c r="D5" s="28">
        <v>20</v>
      </c>
      <c r="E5" s="33"/>
      <c r="F5" s="33"/>
      <c r="G5" s="34"/>
      <c r="H5" s="35"/>
      <c r="I5" s="35"/>
      <c r="J5" s="29">
        <v>48</v>
      </c>
      <c r="K5" s="36">
        <v>829.44</v>
      </c>
    </row>
    <row r="6" spans="1:11" ht="24" customHeight="1" thickBot="1">
      <c r="A6" s="84"/>
      <c r="B6" s="84"/>
      <c r="C6" s="84"/>
      <c r="D6" s="84"/>
      <c r="E6" s="159" t="s">
        <v>40</v>
      </c>
      <c r="F6" s="159"/>
      <c r="G6" s="84"/>
      <c r="H6" s="41"/>
      <c r="I6" s="41"/>
      <c r="J6" s="45"/>
      <c r="K6" s="44">
        <f>SUM(K5)</f>
        <v>829.44</v>
      </c>
    </row>
  </sheetData>
  <sheetProtection selectLockedCells="1" selectUnlockedCells="1"/>
  <mergeCells count="12">
    <mergeCell ref="G3:G4"/>
    <mergeCell ref="H3:H4"/>
    <mergeCell ref="I3:I4"/>
    <mergeCell ref="J3:K3"/>
    <mergeCell ref="E6:F6"/>
    <mergeCell ref="A2:I2"/>
    <mergeCell ref="A3:A4"/>
    <mergeCell ref="B3:B4"/>
    <mergeCell ref="C3:C4"/>
    <mergeCell ref="D3:D4"/>
    <mergeCell ref="E3:E4"/>
    <mergeCell ref="F3:F4"/>
  </mergeCells>
  <printOptions/>
  <pageMargins left="0.5902777777777778" right="0.37986111111111115" top="0.5798611111111112" bottom="1" header="0.5118055555555556" footer="0.5118055555555556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8"/>
  <sheetViews>
    <sheetView zoomScalePageLayoutView="0" workbookViewId="0" topLeftCell="A1">
      <selection activeCell="H8" sqref="H8:I8"/>
    </sheetView>
  </sheetViews>
  <sheetFormatPr defaultColWidth="9.140625" defaultRowHeight="12.75"/>
  <cols>
    <col min="1" max="1" width="9.140625" style="1" customWidth="1"/>
    <col min="2" max="2" width="42.421875" style="1" customWidth="1"/>
    <col min="3" max="6" width="9.140625" style="1" customWidth="1"/>
    <col min="7" max="7" width="9.421875" style="1" customWidth="1"/>
    <col min="8" max="8" width="11.7109375" style="1" customWidth="1"/>
    <col min="9" max="9" width="9.7109375" style="1" customWidth="1"/>
    <col min="10" max="11" width="0" style="1" hidden="1" customWidth="1"/>
    <col min="12" max="16384" width="9.140625" style="1" customWidth="1"/>
  </cols>
  <sheetData>
    <row r="1" spans="1:11" ht="23.25" customHeight="1">
      <c r="A1" s="150" t="s">
        <v>146</v>
      </c>
      <c r="B1" s="150"/>
      <c r="C1" s="150"/>
      <c r="D1" s="150"/>
      <c r="E1" s="150"/>
      <c r="F1" s="150"/>
      <c r="G1" s="150"/>
      <c r="H1" s="150"/>
      <c r="I1" s="150"/>
      <c r="J1" s="62"/>
      <c r="K1" s="62"/>
    </row>
    <row r="2" spans="1:11" ht="24.75" customHeight="1">
      <c r="A2" s="160" t="s">
        <v>5</v>
      </c>
      <c r="B2" s="146" t="s">
        <v>6</v>
      </c>
      <c r="C2" s="151" t="s">
        <v>7</v>
      </c>
      <c r="D2" s="151" t="s">
        <v>8</v>
      </c>
      <c r="E2" s="151" t="s">
        <v>9</v>
      </c>
      <c r="F2" s="151" t="s">
        <v>10</v>
      </c>
      <c r="G2" s="151" t="s">
        <v>11</v>
      </c>
      <c r="H2" s="151" t="s">
        <v>2</v>
      </c>
      <c r="I2" s="151" t="s">
        <v>3</v>
      </c>
      <c r="J2" s="164" t="s">
        <v>12</v>
      </c>
      <c r="K2" s="164"/>
    </row>
    <row r="3" spans="1:11" ht="24.75" customHeight="1">
      <c r="A3" s="160"/>
      <c r="B3" s="146"/>
      <c r="C3" s="151"/>
      <c r="D3" s="151"/>
      <c r="E3" s="151"/>
      <c r="F3" s="151"/>
      <c r="G3" s="151"/>
      <c r="H3" s="151"/>
      <c r="I3" s="151"/>
      <c r="J3" s="29" t="s">
        <v>8</v>
      </c>
      <c r="K3" s="29" t="s">
        <v>13</v>
      </c>
    </row>
    <row r="4" spans="1:11" ht="60.75" customHeight="1">
      <c r="A4" s="31">
        <v>1</v>
      </c>
      <c r="B4" s="93" t="s">
        <v>97</v>
      </c>
      <c r="C4" s="31" t="s">
        <v>71</v>
      </c>
      <c r="D4" s="28">
        <v>40</v>
      </c>
      <c r="E4" s="90"/>
      <c r="F4" s="90"/>
      <c r="G4" s="34"/>
      <c r="H4" s="35"/>
      <c r="I4" s="35"/>
      <c r="J4" s="29">
        <v>29</v>
      </c>
      <c r="K4" s="52">
        <v>100.29</v>
      </c>
    </row>
    <row r="5" spans="1:11" ht="46.5" customHeight="1">
      <c r="A5" s="31">
        <v>2</v>
      </c>
      <c r="B5" s="93" t="s">
        <v>98</v>
      </c>
      <c r="C5" s="31" t="s">
        <v>71</v>
      </c>
      <c r="D5" s="28">
        <v>20</v>
      </c>
      <c r="E5" s="90"/>
      <c r="F5" s="90"/>
      <c r="G5" s="34"/>
      <c r="H5" s="35"/>
      <c r="I5" s="35"/>
      <c r="J5" s="29">
        <v>5</v>
      </c>
      <c r="K5" s="52">
        <f>J5*F5</f>
        <v>0</v>
      </c>
    </row>
    <row r="6" spans="1:11" ht="44.25" customHeight="1">
      <c r="A6" s="31">
        <v>3</v>
      </c>
      <c r="B6" s="93" t="s">
        <v>99</v>
      </c>
      <c r="C6" s="31" t="s">
        <v>71</v>
      </c>
      <c r="D6" s="28">
        <v>10</v>
      </c>
      <c r="E6" s="90"/>
      <c r="F6" s="90"/>
      <c r="G6" s="34"/>
      <c r="H6" s="35"/>
      <c r="I6" s="35"/>
      <c r="J6" s="29">
        <v>6</v>
      </c>
      <c r="K6" s="52">
        <f>J6*F6</f>
        <v>0</v>
      </c>
    </row>
    <row r="7" spans="1:11" ht="41.25" customHeight="1">
      <c r="A7" s="31">
        <v>4</v>
      </c>
      <c r="B7" s="93" t="s">
        <v>100</v>
      </c>
      <c r="C7" s="37" t="s">
        <v>71</v>
      </c>
      <c r="D7" s="94">
        <v>10</v>
      </c>
      <c r="E7" s="90"/>
      <c r="F7" s="90"/>
      <c r="G7" s="34"/>
      <c r="H7" s="35"/>
      <c r="I7" s="35"/>
      <c r="J7" s="29">
        <v>40</v>
      </c>
      <c r="K7" s="52">
        <v>341.31</v>
      </c>
    </row>
    <row r="8" spans="1:11" ht="19.5" customHeight="1" thickBot="1">
      <c r="A8" s="84"/>
      <c r="B8" s="84"/>
      <c r="C8" s="84"/>
      <c r="D8" s="84"/>
      <c r="E8" s="159" t="s">
        <v>40</v>
      </c>
      <c r="F8" s="159"/>
      <c r="G8" s="84"/>
      <c r="H8" s="41"/>
      <c r="I8" s="41"/>
      <c r="J8" s="45"/>
      <c r="K8" s="44">
        <f>SUM(K4:K7)</f>
        <v>441.6</v>
      </c>
    </row>
  </sheetData>
  <sheetProtection selectLockedCells="1" selectUnlockedCells="1"/>
  <mergeCells count="12">
    <mergeCell ref="G2:G3"/>
    <mergeCell ref="H2:H3"/>
    <mergeCell ref="I2:I3"/>
    <mergeCell ref="J2:K2"/>
    <mergeCell ref="E8:F8"/>
    <mergeCell ref="A1:I1"/>
    <mergeCell ref="A2:A3"/>
    <mergeCell ref="B2:B3"/>
    <mergeCell ref="C2:C3"/>
    <mergeCell ref="D2:D3"/>
    <mergeCell ref="E2:E3"/>
    <mergeCell ref="F2:F3"/>
  </mergeCells>
  <printOptions/>
  <pageMargins left="0.5701388888888889" right="0.35000000000000003" top="0.6201388888888889" bottom="1" header="0.5118055555555556" footer="0.5118055555555556"/>
  <pageSetup fitToHeight="1" fitToWidth="1" horizontalDpi="300" verticalDpi="3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6"/>
  <sheetViews>
    <sheetView zoomScalePageLayoutView="0" workbookViewId="0" topLeftCell="A1">
      <selection activeCell="H6" sqref="H6:I6"/>
    </sheetView>
  </sheetViews>
  <sheetFormatPr defaultColWidth="9.140625" defaultRowHeight="12.75"/>
  <cols>
    <col min="1" max="1" width="5.00390625" style="1" customWidth="1"/>
    <col min="2" max="2" width="45.7109375" style="1" customWidth="1"/>
    <col min="3" max="6" width="9.140625" style="1" customWidth="1"/>
    <col min="7" max="7" width="10.7109375" style="1" customWidth="1"/>
    <col min="8" max="9" width="11.7109375" style="1" customWidth="1"/>
    <col min="10" max="11" width="0" style="1" hidden="1" customWidth="1"/>
    <col min="12" max="16384" width="9.140625" style="1" customWidth="1"/>
  </cols>
  <sheetData>
    <row r="2" spans="1:11" ht="30" customHeight="1">
      <c r="A2" s="150" t="s">
        <v>147</v>
      </c>
      <c r="B2" s="150"/>
      <c r="C2" s="150"/>
      <c r="D2" s="150"/>
      <c r="E2" s="150"/>
      <c r="F2" s="150"/>
      <c r="G2" s="150"/>
      <c r="H2" s="150"/>
      <c r="I2" s="150"/>
      <c r="J2" s="62"/>
      <c r="K2" s="62"/>
    </row>
    <row r="3" spans="1:11" ht="18" customHeight="1">
      <c r="A3" s="160" t="s">
        <v>5</v>
      </c>
      <c r="B3" s="146" t="s">
        <v>6</v>
      </c>
      <c r="C3" s="151" t="s">
        <v>7</v>
      </c>
      <c r="D3" s="151" t="s">
        <v>8</v>
      </c>
      <c r="E3" s="151" t="s">
        <v>9</v>
      </c>
      <c r="F3" s="151" t="s">
        <v>10</v>
      </c>
      <c r="G3" s="151" t="s">
        <v>11</v>
      </c>
      <c r="H3" s="151" t="s">
        <v>2</v>
      </c>
      <c r="I3" s="151" t="s">
        <v>3</v>
      </c>
      <c r="J3" s="164" t="s">
        <v>12</v>
      </c>
      <c r="K3" s="164"/>
    </row>
    <row r="4" spans="1:11" ht="26.25" customHeight="1">
      <c r="A4" s="160"/>
      <c r="B4" s="146"/>
      <c r="C4" s="151"/>
      <c r="D4" s="151"/>
      <c r="E4" s="151"/>
      <c r="F4" s="151"/>
      <c r="G4" s="151"/>
      <c r="H4" s="151"/>
      <c r="I4" s="151"/>
      <c r="J4" s="29" t="s">
        <v>8</v>
      </c>
      <c r="K4" s="29" t="s">
        <v>13</v>
      </c>
    </row>
    <row r="5" spans="1:11" ht="59.25" customHeight="1">
      <c r="A5" s="31">
        <v>1</v>
      </c>
      <c r="B5" s="32" t="s">
        <v>101</v>
      </c>
      <c r="C5" s="31" t="s">
        <v>15</v>
      </c>
      <c r="D5" s="42">
        <v>15</v>
      </c>
      <c r="E5" s="90"/>
      <c r="F5" s="90"/>
      <c r="G5" s="34"/>
      <c r="H5" s="35"/>
      <c r="I5" s="35"/>
      <c r="J5" s="29">
        <v>0</v>
      </c>
      <c r="K5" s="52">
        <v>0</v>
      </c>
    </row>
    <row r="6" spans="1:11" ht="17.25" customHeight="1" thickBot="1">
      <c r="A6" s="96"/>
      <c r="B6" s="96"/>
      <c r="C6" s="96"/>
      <c r="D6" s="96"/>
      <c r="E6" s="175" t="s">
        <v>40</v>
      </c>
      <c r="F6" s="175"/>
      <c r="G6" s="96"/>
      <c r="H6" s="97"/>
      <c r="I6" s="97"/>
      <c r="J6" s="98"/>
      <c r="K6" s="99">
        <f>SUM(K5:K5)</f>
        <v>0</v>
      </c>
    </row>
  </sheetData>
  <sheetProtection selectLockedCells="1" selectUnlockedCells="1"/>
  <mergeCells count="12">
    <mergeCell ref="G3:G4"/>
    <mergeCell ref="H3:H4"/>
    <mergeCell ref="I3:I4"/>
    <mergeCell ref="J3:K3"/>
    <mergeCell ref="E6:F6"/>
    <mergeCell ref="A2:I2"/>
    <mergeCell ref="A3:A4"/>
    <mergeCell ref="B3:B4"/>
    <mergeCell ref="C3:C4"/>
    <mergeCell ref="D3:D4"/>
    <mergeCell ref="E3:E4"/>
    <mergeCell ref="F3:F4"/>
  </mergeCells>
  <printOptions/>
  <pageMargins left="0.5201388888888889" right="0.3701388888888889" top="0.7000000000000001" bottom="0.9840277777777778" header="0.5118055555555556" footer="0.5118055555555556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K6"/>
  <sheetViews>
    <sheetView zoomScalePageLayoutView="0" workbookViewId="0" topLeftCell="C1">
      <selection activeCell="R21" sqref="R21"/>
    </sheetView>
  </sheetViews>
  <sheetFormatPr defaultColWidth="9.140625" defaultRowHeight="12.75"/>
  <cols>
    <col min="1" max="1" width="5.00390625" style="1" customWidth="1"/>
    <col min="2" max="2" width="36.7109375" style="1" customWidth="1"/>
    <col min="3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2" spans="1:11" ht="30" customHeight="1">
      <c r="A2" s="150" t="s">
        <v>148</v>
      </c>
      <c r="B2" s="150"/>
      <c r="C2" s="150"/>
      <c r="D2" s="150"/>
      <c r="E2" s="150"/>
      <c r="F2" s="150"/>
      <c r="G2" s="150"/>
      <c r="H2" s="150"/>
      <c r="I2" s="150"/>
      <c r="J2" s="62"/>
      <c r="K2" s="62"/>
    </row>
    <row r="3" spans="1:11" ht="18" customHeight="1">
      <c r="A3" s="160" t="s">
        <v>5</v>
      </c>
      <c r="B3" s="146" t="s">
        <v>6</v>
      </c>
      <c r="C3" s="151" t="s">
        <v>7</v>
      </c>
      <c r="D3" s="151" t="s">
        <v>8</v>
      </c>
      <c r="E3" s="151" t="s">
        <v>9</v>
      </c>
      <c r="F3" s="151" t="s">
        <v>10</v>
      </c>
      <c r="G3" s="151" t="s">
        <v>11</v>
      </c>
      <c r="H3" s="151" t="s">
        <v>2</v>
      </c>
      <c r="I3" s="151" t="s">
        <v>3</v>
      </c>
      <c r="J3" s="164" t="s">
        <v>12</v>
      </c>
      <c r="K3" s="164"/>
    </row>
    <row r="4" spans="1:11" ht="26.25" customHeight="1">
      <c r="A4" s="160"/>
      <c r="B4" s="146"/>
      <c r="C4" s="151"/>
      <c r="D4" s="151"/>
      <c r="E4" s="151"/>
      <c r="F4" s="151"/>
      <c r="G4" s="151"/>
      <c r="H4" s="151"/>
      <c r="I4" s="151"/>
      <c r="J4" s="29" t="s">
        <v>8</v>
      </c>
      <c r="K4" s="29" t="s">
        <v>13</v>
      </c>
    </row>
    <row r="5" spans="1:11" ht="40.5" customHeight="1">
      <c r="A5" s="31">
        <v>1</v>
      </c>
      <c r="B5" s="93" t="s">
        <v>102</v>
      </c>
      <c r="C5" s="31" t="s">
        <v>15</v>
      </c>
      <c r="D5" s="140">
        <v>5</v>
      </c>
      <c r="E5" s="141"/>
      <c r="F5" s="141"/>
      <c r="G5" s="142"/>
      <c r="H5" s="143"/>
      <c r="I5" s="143"/>
      <c r="J5" s="29">
        <v>0</v>
      </c>
      <c r="K5" s="52">
        <v>0</v>
      </c>
    </row>
    <row r="6" spans="1:11" ht="27.75" customHeight="1" thickBot="1">
      <c r="A6" s="84"/>
      <c r="B6" s="84"/>
      <c r="C6" s="84"/>
      <c r="D6" s="138"/>
      <c r="E6" s="176" t="s">
        <v>40</v>
      </c>
      <c r="F6" s="176"/>
      <c r="G6" s="138"/>
      <c r="H6" s="139"/>
      <c r="I6" s="139"/>
      <c r="J6" s="98"/>
      <c r="K6" s="99">
        <f>SUM(K5:K5)</f>
        <v>0</v>
      </c>
    </row>
  </sheetData>
  <sheetProtection selectLockedCells="1" selectUnlockedCells="1"/>
  <mergeCells count="12">
    <mergeCell ref="G3:G4"/>
    <mergeCell ref="H3:H4"/>
    <mergeCell ref="I3:I4"/>
    <mergeCell ref="J3:K3"/>
    <mergeCell ref="E6:F6"/>
    <mergeCell ref="A2:I2"/>
    <mergeCell ref="A3:A4"/>
    <mergeCell ref="B3:B4"/>
    <mergeCell ref="C3:C4"/>
    <mergeCell ref="D3:D4"/>
    <mergeCell ref="E3:E4"/>
    <mergeCell ref="F3:F4"/>
  </mergeCells>
  <printOptions/>
  <pageMargins left="0.5" right="0.3701388888888889" top="0.7201388888888889" bottom="1" header="0.5118055555555556" footer="0.5118055555555556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K6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5.00390625" style="1" customWidth="1"/>
    <col min="2" max="2" width="43.421875" style="1" customWidth="1"/>
    <col min="3" max="6" width="9.140625" style="1" customWidth="1"/>
    <col min="7" max="7" width="10.7109375" style="1" customWidth="1"/>
    <col min="8" max="9" width="11.7109375" style="1" customWidth="1"/>
    <col min="10" max="11" width="0" style="1" hidden="1" customWidth="1"/>
    <col min="12" max="16384" width="9.140625" style="1" customWidth="1"/>
  </cols>
  <sheetData>
    <row r="2" spans="1:11" ht="30" customHeight="1">
      <c r="A2" s="150" t="s">
        <v>149</v>
      </c>
      <c r="B2" s="150"/>
      <c r="C2" s="150"/>
      <c r="D2" s="150"/>
      <c r="E2" s="150"/>
      <c r="F2" s="150"/>
      <c r="G2" s="150"/>
      <c r="H2" s="150"/>
      <c r="I2" s="150"/>
      <c r="J2" s="62"/>
      <c r="K2" s="62"/>
    </row>
    <row r="3" spans="1:11" ht="18" customHeight="1">
      <c r="A3" s="160" t="s">
        <v>5</v>
      </c>
      <c r="B3" s="146" t="s">
        <v>6</v>
      </c>
      <c r="C3" s="151" t="s">
        <v>7</v>
      </c>
      <c r="D3" s="151" t="s">
        <v>8</v>
      </c>
      <c r="E3" s="151" t="s">
        <v>9</v>
      </c>
      <c r="F3" s="151" t="s">
        <v>10</v>
      </c>
      <c r="G3" s="151" t="s">
        <v>11</v>
      </c>
      <c r="H3" s="151" t="s">
        <v>2</v>
      </c>
      <c r="I3" s="151" t="s">
        <v>3</v>
      </c>
      <c r="J3" s="164" t="s">
        <v>12</v>
      </c>
      <c r="K3" s="164"/>
    </row>
    <row r="4" spans="1:11" ht="26.25" customHeight="1">
      <c r="A4" s="160"/>
      <c r="B4" s="146"/>
      <c r="C4" s="151"/>
      <c r="D4" s="151"/>
      <c r="E4" s="151"/>
      <c r="F4" s="151"/>
      <c r="G4" s="151"/>
      <c r="H4" s="151"/>
      <c r="I4" s="151"/>
      <c r="J4" s="29" t="s">
        <v>8</v>
      </c>
      <c r="K4" s="29" t="s">
        <v>13</v>
      </c>
    </row>
    <row r="5" spans="1:11" ht="51" customHeight="1">
      <c r="A5" s="31">
        <v>1</v>
      </c>
      <c r="B5" s="100" t="s">
        <v>103</v>
      </c>
      <c r="C5" s="31" t="s">
        <v>15</v>
      </c>
      <c r="D5" s="101">
        <v>120</v>
      </c>
      <c r="E5" s="102"/>
      <c r="F5" s="102"/>
      <c r="G5" s="103"/>
      <c r="H5" s="144"/>
      <c r="I5" s="145"/>
      <c r="J5" s="29">
        <v>120</v>
      </c>
      <c r="K5" s="52">
        <v>144.65</v>
      </c>
    </row>
    <row r="6" spans="1:11" ht="27.75" customHeight="1" thickBot="1">
      <c r="A6" s="84"/>
      <c r="B6" s="84"/>
      <c r="C6" s="84"/>
      <c r="D6" s="84"/>
      <c r="E6" s="159" t="s">
        <v>40</v>
      </c>
      <c r="F6" s="159"/>
      <c r="G6" s="84"/>
      <c r="H6" s="139"/>
      <c r="I6" s="139"/>
      <c r="J6" s="45"/>
      <c r="K6" s="44">
        <f>SUM(K5:K5)</f>
        <v>144.65</v>
      </c>
    </row>
  </sheetData>
  <sheetProtection selectLockedCells="1" selectUnlockedCells="1"/>
  <mergeCells count="12">
    <mergeCell ref="G3:G4"/>
    <mergeCell ref="H3:H4"/>
    <mergeCell ref="I3:I4"/>
    <mergeCell ref="J3:K3"/>
    <mergeCell ref="E6:F6"/>
    <mergeCell ref="A2:I2"/>
    <mergeCell ref="A3:A4"/>
    <mergeCell ref="B3:B4"/>
    <mergeCell ref="C3:C4"/>
    <mergeCell ref="D3:D4"/>
    <mergeCell ref="E3:E4"/>
    <mergeCell ref="F3:F4"/>
  </mergeCells>
  <printOptions/>
  <pageMargins left="0.5701388888888889" right="0.3298611111111111" top="0.6298611111111111" bottom="0.9840277777777778" header="0.5118055555555556" footer="0.5118055555555556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4"/>
  <sheetViews>
    <sheetView zoomScalePageLayoutView="0" workbookViewId="0" topLeftCell="A1">
      <selection activeCell="H10" sqref="H10:I10"/>
    </sheetView>
  </sheetViews>
  <sheetFormatPr defaultColWidth="9.140625" defaultRowHeight="12.75"/>
  <cols>
    <col min="1" max="1" width="4.28125" style="1" customWidth="1"/>
    <col min="2" max="2" width="49.28125" style="1" customWidth="1"/>
    <col min="3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1" spans="1:9" ht="24.75" customHeight="1">
      <c r="A1" s="178" t="s">
        <v>150</v>
      </c>
      <c r="B1" s="178"/>
      <c r="C1" s="178"/>
      <c r="D1" s="178"/>
      <c r="E1" s="178"/>
      <c r="F1" s="178"/>
      <c r="G1" s="178"/>
      <c r="H1" s="178"/>
      <c r="I1" s="178"/>
    </row>
    <row r="2" spans="1:11" ht="30" customHeight="1">
      <c r="A2" s="151" t="s">
        <v>5</v>
      </c>
      <c r="B2" s="146" t="s">
        <v>6</v>
      </c>
      <c r="C2" s="151" t="s">
        <v>7</v>
      </c>
      <c r="D2" s="151" t="s">
        <v>8</v>
      </c>
      <c r="E2" s="151" t="s">
        <v>9</v>
      </c>
      <c r="F2" s="151" t="s">
        <v>10</v>
      </c>
      <c r="G2" s="151" t="s">
        <v>11</v>
      </c>
      <c r="H2" s="151" t="s">
        <v>2</v>
      </c>
      <c r="I2" s="151" t="s">
        <v>3</v>
      </c>
      <c r="J2" s="164" t="s">
        <v>12</v>
      </c>
      <c r="K2" s="164"/>
    </row>
    <row r="3" spans="1:11" ht="18" customHeight="1">
      <c r="A3" s="151"/>
      <c r="B3" s="146"/>
      <c r="C3" s="151"/>
      <c r="D3" s="151"/>
      <c r="E3" s="151"/>
      <c r="F3" s="151"/>
      <c r="G3" s="151"/>
      <c r="H3" s="151"/>
      <c r="I3" s="151"/>
      <c r="J3" s="29" t="s">
        <v>8</v>
      </c>
      <c r="K3" s="29" t="s">
        <v>13</v>
      </c>
    </row>
    <row r="4" spans="1:11" ht="21.75" customHeight="1">
      <c r="A4" s="31">
        <v>1</v>
      </c>
      <c r="B4" s="95" t="s">
        <v>104</v>
      </c>
      <c r="C4" s="31" t="s">
        <v>20</v>
      </c>
      <c r="D4" s="28">
        <v>2</v>
      </c>
      <c r="E4" s="75"/>
      <c r="F4" s="33"/>
      <c r="G4" s="34"/>
      <c r="H4" s="33"/>
      <c r="I4" s="33"/>
      <c r="J4" s="29">
        <v>0</v>
      </c>
      <c r="K4" s="52">
        <v>0</v>
      </c>
    </row>
    <row r="5" spans="1:11" ht="21.75" customHeight="1">
      <c r="A5" s="31">
        <v>2</v>
      </c>
      <c r="B5" s="95" t="s">
        <v>105</v>
      </c>
      <c r="C5" s="31" t="s">
        <v>20</v>
      </c>
      <c r="D5" s="28">
        <v>2</v>
      </c>
      <c r="E5" s="75"/>
      <c r="F5" s="33"/>
      <c r="G5" s="34"/>
      <c r="H5" s="33"/>
      <c r="I5" s="33"/>
      <c r="J5" s="29">
        <v>0</v>
      </c>
      <c r="K5" s="52">
        <v>0</v>
      </c>
    </row>
    <row r="6" spans="1:11" ht="21.75" customHeight="1">
      <c r="A6" s="31">
        <v>3</v>
      </c>
      <c r="B6" s="95" t="s">
        <v>106</v>
      </c>
      <c r="C6" s="31" t="s">
        <v>20</v>
      </c>
      <c r="D6" s="28">
        <v>2</v>
      </c>
      <c r="E6" s="75"/>
      <c r="F6" s="33"/>
      <c r="G6" s="34"/>
      <c r="H6" s="33"/>
      <c r="I6" s="33"/>
      <c r="J6" s="29">
        <v>0</v>
      </c>
      <c r="K6" s="52">
        <v>0</v>
      </c>
    </row>
    <row r="7" spans="1:11" ht="24.75" customHeight="1">
      <c r="A7" s="31">
        <v>4</v>
      </c>
      <c r="B7" s="105" t="s">
        <v>107</v>
      </c>
      <c r="C7" s="31" t="s">
        <v>20</v>
      </c>
      <c r="D7" s="28">
        <v>2</v>
      </c>
      <c r="E7" s="75"/>
      <c r="F7" s="33"/>
      <c r="G7" s="34"/>
      <c r="H7" s="33"/>
      <c r="I7" s="33"/>
      <c r="J7" s="29">
        <v>0</v>
      </c>
      <c r="K7" s="52">
        <v>0</v>
      </c>
    </row>
    <row r="8" spans="1:11" ht="32.25" customHeight="1">
      <c r="A8" s="31">
        <v>5</v>
      </c>
      <c r="B8" s="105" t="s">
        <v>108</v>
      </c>
      <c r="C8" s="31" t="s">
        <v>20</v>
      </c>
      <c r="D8" s="50">
        <v>2</v>
      </c>
      <c r="E8" s="75"/>
      <c r="F8" s="33"/>
      <c r="G8" s="34"/>
      <c r="H8" s="33"/>
      <c r="I8" s="33"/>
      <c r="J8" s="29">
        <v>0</v>
      </c>
      <c r="K8" s="52">
        <v>0</v>
      </c>
    </row>
    <row r="9" spans="1:11" ht="27" customHeight="1">
      <c r="A9" s="31">
        <v>6</v>
      </c>
      <c r="B9" s="105" t="s">
        <v>109</v>
      </c>
      <c r="C9" s="31" t="s">
        <v>20</v>
      </c>
      <c r="D9" s="50">
        <v>15</v>
      </c>
      <c r="E9" s="75"/>
      <c r="F9" s="33"/>
      <c r="G9" s="34"/>
      <c r="H9" s="33"/>
      <c r="I9" s="33"/>
      <c r="J9" s="29">
        <v>13</v>
      </c>
      <c r="K9" s="52">
        <v>433.81</v>
      </c>
    </row>
    <row r="10" spans="1:11" ht="24.75" customHeight="1" thickBot="1">
      <c r="A10" s="177" t="s">
        <v>40</v>
      </c>
      <c r="B10" s="177"/>
      <c r="C10" s="177"/>
      <c r="D10" s="177"/>
      <c r="E10" s="177"/>
      <c r="F10" s="177"/>
      <c r="G10" s="104"/>
      <c r="H10" s="41"/>
      <c r="I10" s="41"/>
      <c r="J10" s="106"/>
      <c r="K10" s="107">
        <f>SUM(K4:K9)</f>
        <v>433.81</v>
      </c>
    </row>
    <row r="14" s="2" customFormat="1" ht="24.75" customHeight="1">
      <c r="A14" s="1"/>
    </row>
  </sheetData>
  <sheetProtection selectLockedCells="1" selectUnlockedCells="1"/>
  <mergeCells count="12">
    <mergeCell ref="G2:G3"/>
    <mergeCell ref="H2:H3"/>
    <mergeCell ref="I2:I3"/>
    <mergeCell ref="J2:K2"/>
    <mergeCell ref="A10:F10"/>
    <mergeCell ref="A1:I1"/>
    <mergeCell ref="A2:A3"/>
    <mergeCell ref="B2:B3"/>
    <mergeCell ref="C2:C3"/>
    <mergeCell ref="D2:D3"/>
    <mergeCell ref="E2:E3"/>
    <mergeCell ref="F2:F3"/>
  </mergeCells>
  <printOptions/>
  <pageMargins left="0.5402777777777777" right="0.3597222222222222" top="0.65" bottom="1" header="0.5118055555555556" footer="0.5118055555555556"/>
  <pageSetup fitToHeight="1" fitToWidth="1" horizontalDpi="300" verticalDpi="3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5"/>
  <sheetViews>
    <sheetView zoomScalePageLayoutView="0" workbookViewId="0" topLeftCell="A1">
      <selection activeCell="H5" sqref="H5:I5"/>
    </sheetView>
  </sheetViews>
  <sheetFormatPr defaultColWidth="9.140625" defaultRowHeight="12.75"/>
  <cols>
    <col min="1" max="1" width="5.00390625" style="1" customWidth="1"/>
    <col min="2" max="2" width="35.7109375" style="1" customWidth="1"/>
    <col min="3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1" spans="1:9" ht="19.5" customHeight="1">
      <c r="A1" s="178" t="s">
        <v>151</v>
      </c>
      <c r="B1" s="178"/>
      <c r="C1" s="178"/>
      <c r="D1" s="178"/>
      <c r="E1" s="178"/>
      <c r="F1" s="178"/>
      <c r="G1" s="178"/>
      <c r="H1" s="178"/>
      <c r="I1" s="178"/>
    </row>
    <row r="2" spans="1:11" ht="30" customHeight="1">
      <c r="A2" s="151" t="s">
        <v>5</v>
      </c>
      <c r="B2" s="146" t="s">
        <v>6</v>
      </c>
      <c r="C2" s="151" t="s">
        <v>7</v>
      </c>
      <c r="D2" s="151" t="s">
        <v>8</v>
      </c>
      <c r="E2" s="151" t="s">
        <v>9</v>
      </c>
      <c r="F2" s="151" t="s">
        <v>10</v>
      </c>
      <c r="G2" s="151" t="s">
        <v>11</v>
      </c>
      <c r="H2" s="151" t="s">
        <v>2</v>
      </c>
      <c r="I2" s="151" t="s">
        <v>3</v>
      </c>
      <c r="J2" s="164" t="s">
        <v>12</v>
      </c>
      <c r="K2" s="164"/>
    </row>
    <row r="3" spans="1:11" ht="18" customHeight="1">
      <c r="A3" s="151"/>
      <c r="B3" s="146"/>
      <c r="C3" s="151"/>
      <c r="D3" s="151"/>
      <c r="E3" s="151"/>
      <c r="F3" s="151"/>
      <c r="G3" s="151"/>
      <c r="H3" s="151"/>
      <c r="I3" s="151"/>
      <c r="J3" s="29" t="s">
        <v>8</v>
      </c>
      <c r="K3" s="29" t="s">
        <v>13</v>
      </c>
    </row>
    <row r="4" spans="1:11" ht="42" customHeight="1">
      <c r="A4" s="31">
        <v>1</v>
      </c>
      <c r="B4" s="123" t="s">
        <v>110</v>
      </c>
      <c r="C4" s="31" t="s">
        <v>15</v>
      </c>
      <c r="D4" s="50">
        <v>1</v>
      </c>
      <c r="E4" s="75"/>
      <c r="F4" s="33"/>
      <c r="G4" s="34"/>
      <c r="H4" s="33"/>
      <c r="I4" s="33"/>
      <c r="J4" s="29">
        <v>0</v>
      </c>
      <c r="K4" s="108">
        <v>0</v>
      </c>
    </row>
    <row r="5" spans="1:11" ht="30" customHeight="1" thickBot="1">
      <c r="A5" s="177" t="s">
        <v>40</v>
      </c>
      <c r="B5" s="177"/>
      <c r="C5" s="177"/>
      <c r="D5" s="177"/>
      <c r="E5" s="177"/>
      <c r="F5" s="177"/>
      <c r="G5" s="104"/>
      <c r="H5" s="41"/>
      <c r="I5" s="41"/>
      <c r="J5" s="106"/>
      <c r="K5" s="109">
        <v>0</v>
      </c>
    </row>
    <row r="6" ht="30.75" customHeight="1"/>
  </sheetData>
  <sheetProtection selectLockedCells="1" selectUnlockedCells="1"/>
  <mergeCells count="12">
    <mergeCell ref="G2:G3"/>
    <mergeCell ref="H2:H3"/>
    <mergeCell ref="I2:I3"/>
    <mergeCell ref="J2:K2"/>
    <mergeCell ref="A5:F5"/>
    <mergeCell ref="A1:I1"/>
    <mergeCell ref="A2:A3"/>
    <mergeCell ref="B2:B3"/>
    <mergeCell ref="C2:C3"/>
    <mergeCell ref="D2:D3"/>
    <mergeCell ref="E2:E3"/>
    <mergeCell ref="F2:F3"/>
  </mergeCells>
  <printOptions/>
  <pageMargins left="0.45972222222222225" right="0.3298611111111111" top="0.7597222222222223" bottom="1" header="0.5118055555555556" footer="0.5118055555555556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7"/>
  <sheetViews>
    <sheetView zoomScalePageLayoutView="0" workbookViewId="0" topLeftCell="C1">
      <selection activeCell="I15" sqref="I15"/>
    </sheetView>
  </sheetViews>
  <sheetFormatPr defaultColWidth="9.140625" defaultRowHeight="12.75"/>
  <cols>
    <col min="1" max="1" width="5.00390625" style="1" customWidth="1"/>
    <col min="2" max="2" width="36.7109375" style="1" customWidth="1"/>
    <col min="3" max="4" width="9.140625" style="1" customWidth="1"/>
    <col min="5" max="5" width="11.57421875" style="1" customWidth="1"/>
    <col min="6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1" spans="1:9" ht="19.5" customHeight="1">
      <c r="A1" s="179" t="s">
        <v>152</v>
      </c>
      <c r="B1" s="179"/>
      <c r="C1" s="179"/>
      <c r="D1" s="179"/>
      <c r="E1" s="179"/>
      <c r="F1" s="179"/>
      <c r="G1" s="179"/>
      <c r="H1" s="179"/>
      <c r="I1" s="179"/>
    </row>
    <row r="2" spans="1:11" ht="30" customHeight="1">
      <c r="A2" s="151" t="s">
        <v>5</v>
      </c>
      <c r="B2" s="146" t="s">
        <v>6</v>
      </c>
      <c r="C2" s="151" t="s">
        <v>7</v>
      </c>
      <c r="D2" s="151" t="s">
        <v>8</v>
      </c>
      <c r="E2" s="151" t="s">
        <v>9</v>
      </c>
      <c r="F2" s="151" t="s">
        <v>10</v>
      </c>
      <c r="G2" s="151" t="s">
        <v>11</v>
      </c>
      <c r="H2" s="151" t="s">
        <v>2</v>
      </c>
      <c r="I2" s="151" t="s">
        <v>3</v>
      </c>
      <c r="J2" s="164" t="s">
        <v>12</v>
      </c>
      <c r="K2" s="164"/>
    </row>
    <row r="3" spans="1:11" ht="18" customHeight="1">
      <c r="A3" s="151"/>
      <c r="B3" s="146"/>
      <c r="C3" s="151"/>
      <c r="D3" s="151"/>
      <c r="E3" s="151"/>
      <c r="F3" s="151"/>
      <c r="G3" s="151"/>
      <c r="H3" s="151"/>
      <c r="I3" s="151"/>
      <c r="J3" s="29" t="s">
        <v>8</v>
      </c>
      <c r="K3" s="29" t="s">
        <v>13</v>
      </c>
    </row>
    <row r="4" spans="1:11" ht="27.75" customHeight="1">
      <c r="A4" s="31">
        <v>1</v>
      </c>
      <c r="B4" s="110" t="s">
        <v>111</v>
      </c>
      <c r="C4" s="31" t="s">
        <v>15</v>
      </c>
      <c r="D4" s="31">
        <v>5</v>
      </c>
      <c r="E4" s="33"/>
      <c r="F4" s="33"/>
      <c r="G4" s="34"/>
      <c r="H4" s="35"/>
      <c r="I4" s="35"/>
      <c r="J4" s="29">
        <v>0</v>
      </c>
      <c r="K4" s="108">
        <v>0</v>
      </c>
    </row>
    <row r="5" spans="1:11" ht="33.75" customHeight="1">
      <c r="A5" s="31">
        <v>2</v>
      </c>
      <c r="B5" s="110" t="s">
        <v>112</v>
      </c>
      <c r="C5" s="31" t="s">
        <v>15</v>
      </c>
      <c r="D5" s="31">
        <v>100</v>
      </c>
      <c r="E5" s="33"/>
      <c r="F5" s="33"/>
      <c r="G5" s="34"/>
      <c r="H5" s="35"/>
      <c r="I5" s="35"/>
      <c r="J5" s="29">
        <v>0</v>
      </c>
      <c r="K5" s="108">
        <v>0</v>
      </c>
    </row>
    <row r="6" spans="1:11" ht="21.75" customHeight="1">
      <c r="A6" s="31">
        <v>3</v>
      </c>
      <c r="B6" s="110" t="s">
        <v>113</v>
      </c>
      <c r="C6" s="31" t="s">
        <v>15</v>
      </c>
      <c r="D6" s="31">
        <v>5</v>
      </c>
      <c r="E6" s="33"/>
      <c r="F6" s="33"/>
      <c r="G6" s="34"/>
      <c r="H6" s="35"/>
      <c r="I6" s="35"/>
      <c r="J6" s="29">
        <v>0</v>
      </c>
      <c r="K6" s="108">
        <v>0</v>
      </c>
    </row>
    <row r="7" spans="1:11" ht="39.75" customHeight="1">
      <c r="A7" s="177" t="s">
        <v>40</v>
      </c>
      <c r="B7" s="177"/>
      <c r="C7" s="177"/>
      <c r="D7" s="177"/>
      <c r="E7" s="177"/>
      <c r="F7" s="177"/>
      <c r="G7" s="177"/>
      <c r="H7" s="41"/>
      <c r="I7" s="41"/>
      <c r="J7" s="29">
        <f>SUM(J4:J6)</f>
        <v>0</v>
      </c>
      <c r="K7" s="29">
        <f>SUM(K4:K6)</f>
        <v>0</v>
      </c>
    </row>
    <row r="8" ht="30.75" customHeight="1"/>
  </sheetData>
  <sheetProtection selectLockedCells="1" selectUnlockedCells="1"/>
  <mergeCells count="12">
    <mergeCell ref="G2:G3"/>
    <mergeCell ref="H2:H3"/>
    <mergeCell ref="I2:I3"/>
    <mergeCell ref="J2:K2"/>
    <mergeCell ref="A7:G7"/>
    <mergeCell ref="A1:I1"/>
    <mergeCell ref="A2:A3"/>
    <mergeCell ref="B2:B3"/>
    <mergeCell ref="C2:C3"/>
    <mergeCell ref="D2:D3"/>
    <mergeCell ref="E2:E3"/>
    <mergeCell ref="F2:F3"/>
  </mergeCells>
  <printOptions/>
  <pageMargins left="0.5201388888888889" right="0.40972222222222227" top="0.6298611111111111" bottom="1" header="0.5118055555555556" footer="0.5118055555555556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K1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57421875" style="1" customWidth="1"/>
    <col min="2" max="2" width="48.8515625" style="1" customWidth="1"/>
    <col min="3" max="6" width="9.140625" style="1" customWidth="1"/>
    <col min="7" max="7" width="10.7109375" style="1" customWidth="1"/>
    <col min="8" max="8" width="11.28125" style="1" customWidth="1"/>
    <col min="9" max="9" width="11.7109375" style="1" customWidth="1"/>
    <col min="10" max="11" width="0" style="1" hidden="1" customWidth="1"/>
    <col min="12" max="16384" width="9.140625" style="1" customWidth="1"/>
  </cols>
  <sheetData>
    <row r="2" spans="1:11" ht="25.5" customHeight="1">
      <c r="A2" s="150" t="s">
        <v>41</v>
      </c>
      <c r="B2" s="150"/>
      <c r="C2" s="150"/>
      <c r="D2" s="150"/>
      <c r="E2" s="150"/>
      <c r="F2" s="150"/>
      <c r="G2" s="150"/>
      <c r="H2" s="150"/>
      <c r="I2" s="150"/>
      <c r="J2" s="22"/>
      <c r="K2" s="23"/>
    </row>
    <row r="3" spans="1:11" ht="23.25" customHeight="1">
      <c r="A3" s="146" t="s">
        <v>5</v>
      </c>
      <c r="B3" s="146" t="s">
        <v>6</v>
      </c>
      <c r="C3" s="146" t="s">
        <v>7</v>
      </c>
      <c r="D3" s="146" t="s">
        <v>8</v>
      </c>
      <c r="E3" s="146" t="s">
        <v>9</v>
      </c>
      <c r="F3" s="146" t="s">
        <v>10</v>
      </c>
      <c r="G3" s="146" t="s">
        <v>11</v>
      </c>
      <c r="H3" s="146" t="s">
        <v>2</v>
      </c>
      <c r="I3" s="146" t="s">
        <v>3</v>
      </c>
      <c r="J3" s="149" t="s">
        <v>12</v>
      </c>
      <c r="K3" s="149"/>
    </row>
    <row r="4" spans="1:11" ht="16.5" customHeight="1">
      <c r="A4" s="146"/>
      <c r="B4" s="146"/>
      <c r="C4" s="146"/>
      <c r="D4" s="146"/>
      <c r="E4" s="146"/>
      <c r="F4" s="146"/>
      <c r="G4" s="146"/>
      <c r="H4" s="146"/>
      <c r="I4" s="146"/>
      <c r="J4" s="3" t="s">
        <v>8</v>
      </c>
      <c r="K4" s="19" t="s">
        <v>13</v>
      </c>
    </row>
    <row r="5" spans="1:11" ht="31.5" customHeight="1">
      <c r="A5" s="4" t="s">
        <v>42</v>
      </c>
      <c r="B5" s="5" t="s">
        <v>43</v>
      </c>
      <c r="C5" s="6" t="s">
        <v>44</v>
      </c>
      <c r="D5" s="7">
        <v>9348</v>
      </c>
      <c r="E5" s="8"/>
      <c r="F5" s="8"/>
      <c r="G5" s="9"/>
      <c r="H5" s="10"/>
      <c r="I5" s="10"/>
      <c r="J5" s="12">
        <v>5686</v>
      </c>
      <c r="K5" s="19">
        <v>56492.49</v>
      </c>
    </row>
    <row r="6" spans="1:11" ht="37.5" customHeight="1">
      <c r="A6" s="4">
        <v>2</v>
      </c>
      <c r="B6" s="5" t="s">
        <v>138</v>
      </c>
      <c r="C6" s="6" t="s">
        <v>44</v>
      </c>
      <c r="D6" s="7">
        <v>5</v>
      </c>
      <c r="E6" s="8"/>
      <c r="F6" s="8"/>
      <c r="G6" s="9"/>
      <c r="H6" s="10"/>
      <c r="I6" s="10"/>
      <c r="J6" s="12"/>
      <c r="K6" s="19"/>
    </row>
    <row r="7" spans="1:11" ht="31.5" customHeight="1">
      <c r="A7" s="4">
        <v>3</v>
      </c>
      <c r="B7" s="5" t="s">
        <v>45</v>
      </c>
      <c r="C7" s="6" t="s">
        <v>44</v>
      </c>
      <c r="D7" s="7">
        <v>40</v>
      </c>
      <c r="E7" s="8"/>
      <c r="F7" s="8"/>
      <c r="G7" s="9"/>
      <c r="H7" s="10"/>
      <c r="I7" s="10"/>
      <c r="J7" s="16">
        <v>7</v>
      </c>
      <c r="K7" s="19">
        <v>141.04</v>
      </c>
    </row>
    <row r="8" spans="1:11" ht="30" customHeight="1">
      <c r="A8" s="4">
        <v>4</v>
      </c>
      <c r="B8" s="5" t="s">
        <v>46</v>
      </c>
      <c r="C8" s="6" t="s">
        <v>20</v>
      </c>
      <c r="D8" s="7">
        <v>10</v>
      </c>
      <c r="E8" s="8"/>
      <c r="F8" s="8"/>
      <c r="G8" s="9"/>
      <c r="H8" s="10"/>
      <c r="I8" s="10"/>
      <c r="J8" s="16">
        <v>2</v>
      </c>
      <c r="K8" s="19">
        <v>54.12</v>
      </c>
    </row>
    <row r="9" spans="1:11" ht="30" customHeight="1">
      <c r="A9" s="4">
        <v>5</v>
      </c>
      <c r="B9" s="5" t="s">
        <v>47</v>
      </c>
      <c r="C9" s="6" t="s">
        <v>20</v>
      </c>
      <c r="D9" s="7">
        <v>2</v>
      </c>
      <c r="E9" s="8"/>
      <c r="F9" s="8"/>
      <c r="G9" s="9"/>
      <c r="H9" s="10"/>
      <c r="I9" s="10"/>
      <c r="J9" s="16">
        <v>0</v>
      </c>
      <c r="K9" s="19">
        <v>0</v>
      </c>
    </row>
    <row r="10" spans="1:11" ht="21.75" customHeight="1">
      <c r="A10" s="24"/>
      <c r="B10" s="24"/>
      <c r="C10" s="24"/>
      <c r="D10" s="24"/>
      <c r="E10" s="24"/>
      <c r="F10" s="20" t="s">
        <v>40</v>
      </c>
      <c r="G10" s="20"/>
      <c r="H10" s="21"/>
      <c r="I10" s="21"/>
      <c r="J10" s="25" t="s">
        <v>48</v>
      </c>
      <c r="K10" s="21">
        <f>SUM(K5:K8)</f>
        <v>56687.65</v>
      </c>
    </row>
  </sheetData>
  <sheetProtection selectLockedCells="1" selectUnlockedCells="1"/>
  <mergeCells count="11">
    <mergeCell ref="E3:E4"/>
    <mergeCell ref="F3:F4"/>
    <mergeCell ref="I3:I4"/>
    <mergeCell ref="J3:K3"/>
    <mergeCell ref="G3:G4"/>
    <mergeCell ref="H3:H4"/>
    <mergeCell ref="A2:I2"/>
    <mergeCell ref="A3:A4"/>
    <mergeCell ref="B3:B4"/>
    <mergeCell ref="C3:C4"/>
    <mergeCell ref="D3:D4"/>
  </mergeCells>
  <printOptions/>
  <pageMargins left="0.7479166666666667" right="0.25" top="0.6597222222222222" bottom="0.9840277777777778" header="0.5118055555555556" footer="0.5118055555555556"/>
  <pageSetup fitToHeight="1" fitToWidth="1"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K6"/>
  <sheetViews>
    <sheetView zoomScalePageLayoutView="0" workbookViewId="0" topLeftCell="A1">
      <selection activeCell="H6" sqref="H6:I6"/>
    </sheetView>
  </sheetViews>
  <sheetFormatPr defaultColWidth="9.140625" defaultRowHeight="12.75"/>
  <cols>
    <col min="1" max="1" width="5.00390625" style="1" customWidth="1"/>
    <col min="2" max="2" width="36.00390625" style="1" customWidth="1"/>
    <col min="3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1" spans="1:9" ht="19.5" customHeight="1">
      <c r="A1" s="178" t="s">
        <v>153</v>
      </c>
      <c r="B1" s="178"/>
      <c r="C1" s="178"/>
      <c r="D1" s="178"/>
      <c r="E1" s="178"/>
      <c r="F1" s="178"/>
      <c r="G1" s="178"/>
      <c r="H1" s="178"/>
      <c r="I1" s="178"/>
    </row>
    <row r="2" spans="1:11" ht="30" customHeight="1">
      <c r="A2" s="151" t="s">
        <v>5</v>
      </c>
      <c r="B2" s="146" t="s">
        <v>6</v>
      </c>
      <c r="C2" s="151" t="s">
        <v>7</v>
      </c>
      <c r="D2" s="151" t="s">
        <v>8</v>
      </c>
      <c r="E2" s="151" t="s">
        <v>9</v>
      </c>
      <c r="F2" s="151" t="s">
        <v>10</v>
      </c>
      <c r="G2" s="151" t="s">
        <v>11</v>
      </c>
      <c r="H2" s="151" t="s">
        <v>2</v>
      </c>
      <c r="I2" s="151" t="s">
        <v>3</v>
      </c>
      <c r="J2" s="164" t="s">
        <v>12</v>
      </c>
      <c r="K2" s="164"/>
    </row>
    <row r="3" spans="1:11" ht="18" customHeight="1">
      <c r="A3" s="151"/>
      <c r="B3" s="146"/>
      <c r="C3" s="151"/>
      <c r="D3" s="151"/>
      <c r="E3" s="151"/>
      <c r="F3" s="151"/>
      <c r="G3" s="151"/>
      <c r="H3" s="151"/>
      <c r="I3" s="151"/>
      <c r="J3" s="29" t="s">
        <v>8</v>
      </c>
      <c r="K3" s="29" t="s">
        <v>13</v>
      </c>
    </row>
    <row r="4" spans="1:11" ht="34.5" customHeight="1">
      <c r="A4" s="31">
        <v>1</v>
      </c>
      <c r="B4" s="110" t="s">
        <v>114</v>
      </c>
      <c r="C4" s="31" t="s">
        <v>15</v>
      </c>
      <c r="D4" s="31">
        <v>600</v>
      </c>
      <c r="E4" s="33"/>
      <c r="F4" s="33"/>
      <c r="G4" s="34"/>
      <c r="H4" s="35"/>
      <c r="I4" s="35"/>
      <c r="J4" s="29">
        <v>0</v>
      </c>
      <c r="K4" s="108">
        <v>0</v>
      </c>
    </row>
    <row r="5" spans="1:11" ht="45" customHeight="1">
      <c r="A5" s="31">
        <v>2</v>
      </c>
      <c r="B5" s="110" t="s">
        <v>115</v>
      </c>
      <c r="C5" s="49" t="s">
        <v>15</v>
      </c>
      <c r="D5" s="49">
        <v>270</v>
      </c>
      <c r="E5" s="75"/>
      <c r="F5" s="33"/>
      <c r="G5" s="34"/>
      <c r="H5" s="35"/>
      <c r="I5" s="35"/>
      <c r="J5" s="29">
        <v>0</v>
      </c>
      <c r="K5" s="108">
        <v>0</v>
      </c>
    </row>
    <row r="6" spans="1:11" ht="21.75" customHeight="1">
      <c r="A6" s="177" t="s">
        <v>40</v>
      </c>
      <c r="B6" s="177"/>
      <c r="C6" s="177"/>
      <c r="D6" s="177"/>
      <c r="E6" s="177"/>
      <c r="F6" s="177"/>
      <c r="G6" s="104"/>
      <c r="H6" s="41"/>
      <c r="I6" s="41"/>
      <c r="J6" s="29">
        <f>SUM(J4:J5)</f>
        <v>0</v>
      </c>
      <c r="K6" s="29">
        <f>SUM(K4:K5)</f>
        <v>0</v>
      </c>
    </row>
    <row r="7" ht="30.75" customHeight="1"/>
  </sheetData>
  <sheetProtection selectLockedCells="1" selectUnlockedCells="1"/>
  <mergeCells count="12">
    <mergeCell ref="G2:G3"/>
    <mergeCell ref="H2:H3"/>
    <mergeCell ref="I2:I3"/>
    <mergeCell ref="J2:K2"/>
    <mergeCell ref="A6:F6"/>
    <mergeCell ref="A1:I1"/>
    <mergeCell ref="A2:A3"/>
    <mergeCell ref="B2:B3"/>
    <mergeCell ref="C2:C3"/>
    <mergeCell ref="D2:D3"/>
    <mergeCell ref="E2:E3"/>
    <mergeCell ref="F2:F3"/>
  </mergeCells>
  <printOptions/>
  <pageMargins left="0.75" right="0.3298611111111111" top="0.6402777777777778" bottom="1" header="0.5118055555555556" footer="0.5118055555555556"/>
  <pageSetup horizontalDpi="300" verticalDpi="3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6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5.00390625" style="1" customWidth="1"/>
    <col min="2" max="2" width="32.28125" style="1" customWidth="1"/>
    <col min="3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1" spans="1:9" ht="19.5" customHeight="1">
      <c r="A1" s="178" t="s">
        <v>154</v>
      </c>
      <c r="B1" s="178"/>
      <c r="C1" s="178"/>
      <c r="D1" s="178"/>
      <c r="E1" s="178"/>
      <c r="F1" s="178"/>
      <c r="G1" s="178"/>
      <c r="H1" s="178"/>
      <c r="I1" s="178"/>
    </row>
    <row r="2" spans="1:11" ht="30" customHeight="1">
      <c r="A2" s="151" t="s">
        <v>5</v>
      </c>
      <c r="B2" s="146" t="s">
        <v>6</v>
      </c>
      <c r="C2" s="151" t="s">
        <v>7</v>
      </c>
      <c r="D2" s="151" t="s">
        <v>8</v>
      </c>
      <c r="E2" s="151" t="s">
        <v>9</v>
      </c>
      <c r="F2" s="151" t="s">
        <v>10</v>
      </c>
      <c r="G2" s="151" t="s">
        <v>11</v>
      </c>
      <c r="H2" s="151" t="s">
        <v>2</v>
      </c>
      <c r="I2" s="151" t="s">
        <v>3</v>
      </c>
      <c r="J2" s="164" t="s">
        <v>12</v>
      </c>
      <c r="K2" s="164"/>
    </row>
    <row r="3" spans="1:11" ht="18" customHeight="1">
      <c r="A3" s="151"/>
      <c r="B3" s="146"/>
      <c r="C3" s="151"/>
      <c r="D3" s="151"/>
      <c r="E3" s="151"/>
      <c r="F3" s="151"/>
      <c r="G3" s="151"/>
      <c r="H3" s="151"/>
      <c r="I3" s="151"/>
      <c r="J3" s="29" t="s">
        <v>8</v>
      </c>
      <c r="K3" s="29" t="s">
        <v>13</v>
      </c>
    </row>
    <row r="4" spans="1:11" ht="27.75" customHeight="1">
      <c r="A4" s="31">
        <v>1</v>
      </c>
      <c r="B4" s="5" t="s">
        <v>116</v>
      </c>
      <c r="C4" s="31" t="s">
        <v>15</v>
      </c>
      <c r="D4" s="111">
        <v>250</v>
      </c>
      <c r="E4" s="33"/>
      <c r="F4" s="33"/>
      <c r="G4" s="34"/>
      <c r="H4" s="33"/>
      <c r="I4" s="33"/>
      <c r="J4" s="29">
        <v>0</v>
      </c>
      <c r="K4" s="108">
        <v>0</v>
      </c>
    </row>
    <row r="5" spans="1:11" ht="33.75" customHeight="1">
      <c r="A5" s="31">
        <v>2</v>
      </c>
      <c r="B5" s="5" t="s">
        <v>117</v>
      </c>
      <c r="C5" s="31" t="s">
        <v>15</v>
      </c>
      <c r="D5" s="111">
        <v>10</v>
      </c>
      <c r="E5" s="33"/>
      <c r="F5" s="33"/>
      <c r="G5" s="34"/>
      <c r="H5" s="33"/>
      <c r="I5" s="33"/>
      <c r="J5" s="29">
        <v>0</v>
      </c>
      <c r="K5" s="108">
        <v>0</v>
      </c>
    </row>
    <row r="6" spans="1:11" ht="21.75" customHeight="1">
      <c r="A6" s="177" t="s">
        <v>40</v>
      </c>
      <c r="B6" s="177"/>
      <c r="C6" s="177"/>
      <c r="D6" s="177"/>
      <c r="E6" s="177"/>
      <c r="F6" s="177"/>
      <c r="G6" s="104"/>
      <c r="H6" s="41"/>
      <c r="I6" s="41"/>
      <c r="J6" s="29">
        <f>SUM(J4:J5)</f>
        <v>0</v>
      </c>
      <c r="K6" s="29">
        <f>SUM(K4:K5)</f>
        <v>0</v>
      </c>
    </row>
    <row r="7" ht="30.75" customHeight="1"/>
  </sheetData>
  <sheetProtection selectLockedCells="1" selectUnlockedCells="1"/>
  <mergeCells count="12">
    <mergeCell ref="G2:G3"/>
    <mergeCell ref="H2:H3"/>
    <mergeCell ref="I2:I3"/>
    <mergeCell ref="J2:K2"/>
    <mergeCell ref="A6:F6"/>
    <mergeCell ref="A1:I1"/>
    <mergeCell ref="A2:A3"/>
    <mergeCell ref="B2:B3"/>
    <mergeCell ref="C2:C3"/>
    <mergeCell ref="D2:D3"/>
    <mergeCell ref="E2:E3"/>
    <mergeCell ref="F2:F3"/>
  </mergeCells>
  <printOptions/>
  <pageMargins left="0.5" right="0.35000000000000003" top="0.65" bottom="1" header="0.5118055555555556" footer="0.5118055555555556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5"/>
  <sheetViews>
    <sheetView zoomScalePageLayoutView="0" workbookViewId="0" topLeftCell="A1">
      <selection activeCell="M30" sqref="M30"/>
    </sheetView>
  </sheetViews>
  <sheetFormatPr defaultColWidth="9.140625" defaultRowHeight="12.75"/>
  <cols>
    <col min="1" max="1" width="5.00390625" style="1" customWidth="1"/>
    <col min="2" max="2" width="31.8515625" style="1" customWidth="1"/>
    <col min="3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1" spans="1:9" ht="19.5" customHeight="1">
      <c r="A1" s="178" t="s">
        <v>155</v>
      </c>
      <c r="B1" s="178"/>
      <c r="C1" s="178"/>
      <c r="D1" s="178"/>
      <c r="E1" s="178"/>
      <c r="F1" s="178"/>
      <c r="G1" s="178"/>
      <c r="H1" s="178"/>
      <c r="I1" s="178"/>
    </row>
    <row r="2" spans="1:11" ht="30" customHeight="1">
      <c r="A2" s="151" t="s">
        <v>5</v>
      </c>
      <c r="B2" s="146" t="s">
        <v>6</v>
      </c>
      <c r="C2" s="151" t="s">
        <v>7</v>
      </c>
      <c r="D2" s="151" t="s">
        <v>8</v>
      </c>
      <c r="E2" s="151" t="s">
        <v>9</v>
      </c>
      <c r="F2" s="151" t="s">
        <v>10</v>
      </c>
      <c r="G2" s="151" t="s">
        <v>11</v>
      </c>
      <c r="H2" s="151" t="s">
        <v>2</v>
      </c>
      <c r="I2" s="151" t="s">
        <v>3</v>
      </c>
      <c r="J2" s="164" t="s">
        <v>12</v>
      </c>
      <c r="K2" s="164"/>
    </row>
    <row r="3" spans="1:11" ht="18" customHeight="1">
      <c r="A3" s="151"/>
      <c r="B3" s="146"/>
      <c r="C3" s="151"/>
      <c r="D3" s="151"/>
      <c r="E3" s="151"/>
      <c r="F3" s="151"/>
      <c r="G3" s="167"/>
      <c r="H3" s="167"/>
      <c r="I3" s="167"/>
      <c r="J3" s="29" t="s">
        <v>8</v>
      </c>
      <c r="K3" s="29" t="s">
        <v>13</v>
      </c>
    </row>
    <row r="4" spans="1:11" ht="27.75" customHeight="1">
      <c r="A4" s="31">
        <v>1</v>
      </c>
      <c r="B4" s="112" t="s">
        <v>118</v>
      </c>
      <c r="C4" s="31" t="s">
        <v>71</v>
      </c>
      <c r="D4" s="111">
        <v>5</v>
      </c>
      <c r="E4" s="33"/>
      <c r="F4" s="113"/>
      <c r="G4" s="119"/>
      <c r="H4" s="118"/>
      <c r="I4" s="118"/>
      <c r="J4" s="135">
        <v>0</v>
      </c>
      <c r="K4" s="108">
        <v>0</v>
      </c>
    </row>
    <row r="5" spans="1:11" ht="33.75" customHeight="1" thickBot="1">
      <c r="A5" s="177" t="s">
        <v>40</v>
      </c>
      <c r="B5" s="177"/>
      <c r="C5" s="177"/>
      <c r="D5" s="177"/>
      <c r="E5" s="177"/>
      <c r="F5" s="177"/>
      <c r="G5" s="136"/>
      <c r="H5" s="137"/>
      <c r="I5" s="137"/>
      <c r="J5" s="135">
        <f>SUM(J4)</f>
        <v>0</v>
      </c>
      <c r="K5" s="29">
        <f>SUM(K4)</f>
        <v>0</v>
      </c>
    </row>
    <row r="6" ht="30.75" customHeight="1"/>
  </sheetData>
  <sheetProtection selectLockedCells="1" selectUnlockedCells="1"/>
  <mergeCells count="12">
    <mergeCell ref="G2:G3"/>
    <mergeCell ref="H2:H3"/>
    <mergeCell ref="I2:I3"/>
    <mergeCell ref="J2:K2"/>
    <mergeCell ref="A5:F5"/>
    <mergeCell ref="A1:I1"/>
    <mergeCell ref="A2:A3"/>
    <mergeCell ref="B2:B3"/>
    <mergeCell ref="C2:C3"/>
    <mergeCell ref="D2:D3"/>
    <mergeCell ref="E2:E3"/>
    <mergeCell ref="F2:F3"/>
  </mergeCells>
  <printOptions/>
  <pageMargins left="0.75" right="0.25" top="0.7201388888888889" bottom="1" header="0.5118055555555556" footer="0.5118055555555556"/>
  <pageSetup fitToHeight="1" fitToWidth="1"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7"/>
  <sheetViews>
    <sheetView zoomScalePageLayoutView="0" workbookViewId="0" topLeftCell="A1">
      <selection activeCell="H7" sqref="H7:I7"/>
    </sheetView>
  </sheetViews>
  <sheetFormatPr defaultColWidth="9.140625" defaultRowHeight="12.75"/>
  <cols>
    <col min="1" max="1" width="5.00390625" style="1" customWidth="1"/>
    <col min="2" max="2" width="42.140625" style="1" customWidth="1"/>
    <col min="3" max="3" width="9.140625" style="1" customWidth="1"/>
    <col min="4" max="4" width="7.7109375" style="1" customWidth="1"/>
    <col min="5" max="6" width="9.140625" style="1" customWidth="1"/>
    <col min="7" max="7" width="10.7109375" style="1" customWidth="1"/>
    <col min="8" max="8" width="8.421875" style="1" customWidth="1"/>
    <col min="9" max="9" width="11.421875" style="1" customWidth="1"/>
    <col min="10" max="11" width="0" style="1" hidden="1" customWidth="1"/>
    <col min="12" max="16384" width="9.140625" style="1" customWidth="1"/>
  </cols>
  <sheetData>
    <row r="1" spans="1:9" ht="19.5" customHeight="1">
      <c r="A1" s="178" t="s">
        <v>156</v>
      </c>
      <c r="B1" s="178"/>
      <c r="C1" s="178"/>
      <c r="D1" s="178"/>
      <c r="E1" s="178"/>
      <c r="F1" s="178"/>
      <c r="G1" s="178"/>
      <c r="H1" s="178"/>
      <c r="I1" s="178"/>
    </row>
    <row r="2" spans="1:11" ht="30" customHeight="1">
      <c r="A2" s="151" t="s">
        <v>5</v>
      </c>
      <c r="B2" s="146" t="s">
        <v>6</v>
      </c>
      <c r="C2" s="151" t="s">
        <v>7</v>
      </c>
      <c r="D2" s="151" t="s">
        <v>8</v>
      </c>
      <c r="E2" s="151" t="s">
        <v>9</v>
      </c>
      <c r="F2" s="151" t="s">
        <v>10</v>
      </c>
      <c r="G2" s="151" t="s">
        <v>11</v>
      </c>
      <c r="H2" s="151" t="s">
        <v>2</v>
      </c>
      <c r="I2" s="151" t="s">
        <v>3</v>
      </c>
      <c r="J2" s="164" t="s">
        <v>12</v>
      </c>
      <c r="K2" s="164"/>
    </row>
    <row r="3" spans="1:11" ht="18" customHeight="1">
      <c r="A3" s="151"/>
      <c r="B3" s="146"/>
      <c r="C3" s="151"/>
      <c r="D3" s="151"/>
      <c r="E3" s="151"/>
      <c r="F3" s="151"/>
      <c r="G3" s="151"/>
      <c r="H3" s="151"/>
      <c r="I3" s="151"/>
      <c r="J3" s="29" t="s">
        <v>8</v>
      </c>
      <c r="K3" s="29" t="s">
        <v>13</v>
      </c>
    </row>
    <row r="4" spans="1:11" ht="47.25" customHeight="1">
      <c r="A4" s="31">
        <v>1</v>
      </c>
      <c r="B4" s="110" t="s">
        <v>119</v>
      </c>
      <c r="C4" s="31" t="s">
        <v>15</v>
      </c>
      <c r="D4" s="31">
        <v>20</v>
      </c>
      <c r="E4" s="33"/>
      <c r="F4" s="33"/>
      <c r="G4" s="34"/>
      <c r="H4" s="35"/>
      <c r="I4" s="35"/>
      <c r="J4" s="29">
        <v>0</v>
      </c>
      <c r="K4" s="108">
        <v>0</v>
      </c>
    </row>
    <row r="5" spans="1:11" ht="65.25" customHeight="1">
      <c r="A5" s="31">
        <v>2</v>
      </c>
      <c r="B5" s="110" t="s">
        <v>136</v>
      </c>
      <c r="C5" s="31" t="s">
        <v>15</v>
      </c>
      <c r="D5" s="31">
        <v>10</v>
      </c>
      <c r="E5" s="33"/>
      <c r="F5" s="33"/>
      <c r="G5" s="34"/>
      <c r="H5" s="35"/>
      <c r="I5" s="35"/>
      <c r="J5" s="29"/>
      <c r="K5" s="108"/>
    </row>
    <row r="6" spans="1:11" ht="45" customHeight="1">
      <c r="A6" s="31">
        <v>3</v>
      </c>
      <c r="B6" s="110" t="s">
        <v>120</v>
      </c>
      <c r="C6" s="49" t="s">
        <v>15</v>
      </c>
      <c r="D6" s="49">
        <v>5</v>
      </c>
      <c r="E6" s="33"/>
      <c r="F6" s="33"/>
      <c r="G6" s="34"/>
      <c r="H6" s="35"/>
      <c r="I6" s="35"/>
      <c r="J6" s="29">
        <v>0</v>
      </c>
      <c r="K6" s="108">
        <v>0</v>
      </c>
    </row>
    <row r="7" spans="1:11" ht="21.75" customHeight="1">
      <c r="A7" s="177" t="s">
        <v>40</v>
      </c>
      <c r="B7" s="177"/>
      <c r="C7" s="177"/>
      <c r="D7" s="177"/>
      <c r="E7" s="177"/>
      <c r="F7" s="177"/>
      <c r="G7" s="104"/>
      <c r="H7" s="41"/>
      <c r="I7" s="41"/>
      <c r="J7" s="29">
        <f>SUM(J4:J6)</f>
        <v>0</v>
      </c>
      <c r="K7" s="29">
        <f>SUM(K4:K6)</f>
        <v>0</v>
      </c>
    </row>
    <row r="8" ht="30.75" customHeight="1"/>
  </sheetData>
  <sheetProtection selectLockedCells="1" selectUnlockedCells="1"/>
  <mergeCells count="12">
    <mergeCell ref="G2:G3"/>
    <mergeCell ref="H2:H3"/>
    <mergeCell ref="I2:I3"/>
    <mergeCell ref="J2:K2"/>
    <mergeCell ref="A7:F7"/>
    <mergeCell ref="A1:I1"/>
    <mergeCell ref="A2:A3"/>
    <mergeCell ref="B2:B3"/>
    <mergeCell ref="C2:C3"/>
    <mergeCell ref="D2:D3"/>
    <mergeCell ref="E2:E3"/>
    <mergeCell ref="F2:F3"/>
  </mergeCells>
  <printOptions/>
  <pageMargins left="0.5402777777777777" right="0.40972222222222227" top="0.6597222222222222" bottom="0.9840277777777778" header="0.5118055555555556" footer="0.5118055555555556"/>
  <pageSetup fitToHeight="1" fitToWidth="1"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9"/>
  <sheetViews>
    <sheetView zoomScalePageLayoutView="0" workbookViewId="0" topLeftCell="A1">
      <selection activeCell="B9" sqref="B9"/>
    </sheetView>
  </sheetViews>
  <sheetFormatPr defaultColWidth="11.57421875" defaultRowHeight="12.75"/>
  <cols>
    <col min="1" max="1" width="3.8515625" style="0" customWidth="1"/>
    <col min="2" max="2" width="43.140625" style="0" customWidth="1"/>
    <col min="3" max="3" width="8.57421875" style="0" customWidth="1"/>
    <col min="4" max="4" width="9.140625" style="0" customWidth="1"/>
  </cols>
  <sheetData>
    <row r="1" spans="1:9" ht="32.25" customHeight="1">
      <c r="A1" s="178" t="s">
        <v>157</v>
      </c>
      <c r="B1" s="178"/>
      <c r="C1" s="178"/>
      <c r="D1" s="178"/>
      <c r="E1" s="178"/>
      <c r="F1" s="178"/>
      <c r="G1" s="178"/>
      <c r="H1" s="178"/>
      <c r="I1" s="178"/>
    </row>
    <row r="2" spans="1:9" ht="12.75" customHeight="1">
      <c r="A2" s="151" t="s">
        <v>5</v>
      </c>
      <c r="B2" s="146" t="s">
        <v>6</v>
      </c>
      <c r="C2" s="151" t="s">
        <v>7</v>
      </c>
      <c r="D2" s="151" t="s">
        <v>8</v>
      </c>
      <c r="E2" s="151" t="s">
        <v>9</v>
      </c>
      <c r="F2" s="151" t="s">
        <v>10</v>
      </c>
      <c r="G2" s="151" t="s">
        <v>11</v>
      </c>
      <c r="H2" s="151" t="s">
        <v>2</v>
      </c>
      <c r="I2" s="151" t="s">
        <v>3</v>
      </c>
    </row>
    <row r="3" spans="1:9" ht="12.75">
      <c r="A3" s="151"/>
      <c r="B3" s="146"/>
      <c r="C3" s="151"/>
      <c r="D3" s="151"/>
      <c r="E3" s="151"/>
      <c r="F3" s="151"/>
      <c r="G3" s="151"/>
      <c r="H3" s="151"/>
      <c r="I3" s="151"/>
    </row>
    <row r="4" spans="1:9" ht="42.75" customHeight="1">
      <c r="A4" s="31">
        <v>1</v>
      </c>
      <c r="B4" s="110" t="s">
        <v>122</v>
      </c>
      <c r="C4" s="31" t="s">
        <v>15</v>
      </c>
      <c r="D4" s="31">
        <v>2600</v>
      </c>
      <c r="E4" s="33"/>
      <c r="F4" s="33"/>
      <c r="G4" s="34"/>
      <c r="H4" s="35"/>
      <c r="I4" s="35"/>
    </row>
    <row r="5" spans="1:9" ht="13.5" thickBot="1">
      <c r="A5" s="177" t="s">
        <v>40</v>
      </c>
      <c r="B5" s="177"/>
      <c r="C5" s="177"/>
      <c r="D5" s="177"/>
      <c r="E5" s="177"/>
      <c r="F5" s="177"/>
      <c r="G5" s="104"/>
      <c r="H5" s="41"/>
      <c r="I5" s="4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26.25" customHeight="1">
      <c r="A7" s="1"/>
      <c r="B7" s="180" t="s">
        <v>172</v>
      </c>
      <c r="C7" s="180"/>
      <c r="D7" s="180"/>
      <c r="E7" s="180"/>
      <c r="F7" s="180"/>
      <c r="G7" s="180"/>
      <c r="H7" s="180"/>
      <c r="I7" s="180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</sheetData>
  <sheetProtection/>
  <mergeCells count="12">
    <mergeCell ref="F2:F3"/>
    <mergeCell ref="G2:G3"/>
    <mergeCell ref="H2:H3"/>
    <mergeCell ref="I2:I3"/>
    <mergeCell ref="A5:F5"/>
    <mergeCell ref="B7:I7"/>
    <mergeCell ref="A1:I1"/>
    <mergeCell ref="A2:A3"/>
    <mergeCell ref="B2:B3"/>
    <mergeCell ref="C2:C3"/>
    <mergeCell ref="D2:D3"/>
    <mergeCell ref="E2:E3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8"/>
  <sheetViews>
    <sheetView zoomScalePageLayoutView="0" workbookViewId="0" topLeftCell="A1">
      <selection activeCell="B11" sqref="B11:B12"/>
    </sheetView>
  </sheetViews>
  <sheetFormatPr defaultColWidth="11.57421875" defaultRowHeight="12.75"/>
  <cols>
    <col min="1" max="1" width="3.28125" style="0" customWidth="1"/>
    <col min="2" max="2" width="55.00390625" style="0" customWidth="1"/>
    <col min="3" max="3" width="6.140625" style="0" customWidth="1"/>
    <col min="4" max="4" width="8.140625" style="0" customWidth="1"/>
    <col min="5" max="5" width="8.8515625" style="0" customWidth="1"/>
    <col min="6" max="6" width="8.7109375" style="0" customWidth="1"/>
    <col min="7" max="7" width="10.140625" style="0" customWidth="1"/>
    <col min="8" max="8" width="10.28125" style="0" customWidth="1"/>
    <col min="9" max="9" width="9.7109375" style="0" customWidth="1"/>
  </cols>
  <sheetData>
    <row r="1" spans="1:9" ht="21.75" customHeight="1">
      <c r="A1" s="178" t="s">
        <v>121</v>
      </c>
      <c r="B1" s="178"/>
      <c r="C1" s="178"/>
      <c r="D1" s="178"/>
      <c r="E1" s="178"/>
      <c r="F1" s="178"/>
      <c r="G1" s="178"/>
      <c r="H1" s="178"/>
      <c r="I1" s="178"/>
    </row>
    <row r="2" spans="1:9" ht="12.75" customHeight="1">
      <c r="A2" s="151" t="s">
        <v>5</v>
      </c>
      <c r="B2" s="146" t="s">
        <v>6</v>
      </c>
      <c r="C2" s="151" t="s">
        <v>7</v>
      </c>
      <c r="D2" s="151" t="s">
        <v>8</v>
      </c>
      <c r="E2" s="151" t="s">
        <v>9</v>
      </c>
      <c r="F2" s="151" t="s">
        <v>10</v>
      </c>
      <c r="G2" s="151" t="s">
        <v>11</v>
      </c>
      <c r="H2" s="151" t="s">
        <v>2</v>
      </c>
      <c r="I2" s="151" t="s">
        <v>3</v>
      </c>
    </row>
    <row r="3" spans="1:9" ht="17.25" customHeight="1">
      <c r="A3" s="151"/>
      <c r="B3" s="146"/>
      <c r="C3" s="151"/>
      <c r="D3" s="151"/>
      <c r="E3" s="151"/>
      <c r="F3" s="151"/>
      <c r="G3" s="151"/>
      <c r="H3" s="151"/>
      <c r="I3" s="151"/>
    </row>
    <row r="4" spans="1:9" ht="105.75" customHeight="1">
      <c r="A4" s="28">
        <v>1</v>
      </c>
      <c r="B4" s="110" t="s">
        <v>124</v>
      </c>
      <c r="C4" s="31" t="s">
        <v>15</v>
      </c>
      <c r="D4" s="31">
        <v>150</v>
      </c>
      <c r="E4" s="33"/>
      <c r="F4" s="31"/>
      <c r="G4" s="34"/>
      <c r="H4" s="35"/>
      <c r="I4" s="35"/>
    </row>
    <row r="5" spans="1:9" ht="108" customHeight="1">
      <c r="A5" s="28">
        <v>2</v>
      </c>
      <c r="B5" s="110" t="s">
        <v>123</v>
      </c>
      <c r="C5" s="31" t="s">
        <v>15</v>
      </c>
      <c r="D5" s="31">
        <v>150</v>
      </c>
      <c r="E5" s="33"/>
      <c r="F5" s="31"/>
      <c r="G5" s="34"/>
      <c r="H5" s="35"/>
      <c r="I5" s="35"/>
    </row>
    <row r="6" spans="1:9" ht="71.25" customHeight="1">
      <c r="A6" s="28">
        <v>3</v>
      </c>
      <c r="B6" s="110" t="s">
        <v>125</v>
      </c>
      <c r="C6" s="31" t="s">
        <v>15</v>
      </c>
      <c r="D6" s="31">
        <v>200</v>
      </c>
      <c r="E6" s="33"/>
      <c r="F6" s="31"/>
      <c r="G6" s="34"/>
      <c r="H6" s="35"/>
      <c r="I6" s="35"/>
    </row>
    <row r="7" spans="1:9" ht="57" customHeight="1">
      <c r="A7" s="28">
        <v>4</v>
      </c>
      <c r="B7" s="110" t="s">
        <v>126</v>
      </c>
      <c r="C7" s="31" t="s">
        <v>15</v>
      </c>
      <c r="D7" s="31">
        <v>50</v>
      </c>
      <c r="E7" s="33"/>
      <c r="F7" s="31"/>
      <c r="G7" s="34"/>
      <c r="H7" s="35"/>
      <c r="I7" s="35"/>
    </row>
    <row r="8" spans="1:9" ht="12.75">
      <c r="A8" s="177" t="s">
        <v>40</v>
      </c>
      <c r="B8" s="177"/>
      <c r="C8" s="177"/>
      <c r="D8" s="177"/>
      <c r="E8" s="177"/>
      <c r="F8" s="177"/>
      <c r="G8" s="104"/>
      <c r="H8" s="41"/>
      <c r="I8" s="41"/>
    </row>
  </sheetData>
  <sheetProtection/>
  <mergeCells count="11">
    <mergeCell ref="H2:H3"/>
    <mergeCell ref="I2:I3"/>
    <mergeCell ref="A8:F8"/>
    <mergeCell ref="A1:I1"/>
    <mergeCell ref="A2:A3"/>
    <mergeCell ref="B2:B3"/>
    <mergeCell ref="C2:C3"/>
    <mergeCell ref="D2:D3"/>
    <mergeCell ref="E2:E3"/>
    <mergeCell ref="F2:F3"/>
    <mergeCell ref="G2:G3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5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4.421875" style="0" customWidth="1"/>
    <col min="2" max="2" width="42.7109375" style="0" customWidth="1"/>
  </cols>
  <sheetData>
    <row r="1" spans="1:9" ht="27" customHeight="1">
      <c r="A1" s="178" t="s">
        <v>158</v>
      </c>
      <c r="B1" s="178"/>
      <c r="C1" s="178"/>
      <c r="D1" s="178"/>
      <c r="E1" s="178"/>
      <c r="F1" s="178"/>
      <c r="G1" s="178"/>
      <c r="H1" s="178"/>
      <c r="I1" s="178"/>
    </row>
    <row r="2" spans="1:9" ht="27" customHeight="1">
      <c r="A2" s="151" t="s">
        <v>5</v>
      </c>
      <c r="B2" s="146" t="s">
        <v>6</v>
      </c>
      <c r="C2" s="151" t="s">
        <v>7</v>
      </c>
      <c r="D2" s="151" t="s">
        <v>8</v>
      </c>
      <c r="E2" s="151" t="s">
        <v>9</v>
      </c>
      <c r="F2" s="151" t="s">
        <v>10</v>
      </c>
      <c r="G2" s="151" t="s">
        <v>11</v>
      </c>
      <c r="H2" s="151" t="s">
        <v>2</v>
      </c>
      <c r="I2" s="151" t="s">
        <v>3</v>
      </c>
    </row>
    <row r="3" spans="1:9" ht="27.75" customHeight="1">
      <c r="A3" s="151"/>
      <c r="B3" s="146"/>
      <c r="C3" s="151"/>
      <c r="D3" s="151"/>
      <c r="E3" s="151"/>
      <c r="F3" s="151"/>
      <c r="G3" s="151"/>
      <c r="H3" s="151"/>
      <c r="I3" s="151"/>
    </row>
    <row r="4" spans="1:9" ht="93" customHeight="1">
      <c r="A4" s="31">
        <v>1</v>
      </c>
      <c r="B4" s="110" t="s">
        <v>127</v>
      </c>
      <c r="C4" s="31" t="s">
        <v>15</v>
      </c>
      <c r="D4" s="31">
        <v>20</v>
      </c>
      <c r="E4" s="33"/>
      <c r="F4" s="33"/>
      <c r="G4" s="34"/>
      <c r="H4" s="35"/>
      <c r="I4" s="35"/>
    </row>
    <row r="5" spans="1:9" ht="13.5" thickBot="1">
      <c r="A5" s="177" t="s">
        <v>40</v>
      </c>
      <c r="B5" s="177"/>
      <c r="C5" s="177"/>
      <c r="D5" s="177"/>
      <c r="E5" s="177"/>
      <c r="F5" s="177"/>
      <c r="G5" s="104"/>
      <c r="H5" s="41"/>
      <c r="I5" s="41"/>
    </row>
  </sheetData>
  <sheetProtection/>
  <mergeCells count="11">
    <mergeCell ref="A5:F5"/>
    <mergeCell ref="D2:D3"/>
    <mergeCell ref="E2:E3"/>
    <mergeCell ref="F2:F3"/>
    <mergeCell ref="G2:G3"/>
    <mergeCell ref="I2:I3"/>
    <mergeCell ref="A1:I1"/>
    <mergeCell ref="A2:A3"/>
    <mergeCell ref="B2:B3"/>
    <mergeCell ref="H2:H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I13"/>
  <sheetViews>
    <sheetView zoomScalePageLayoutView="0" workbookViewId="0" topLeftCell="A1">
      <selection activeCell="J16" sqref="J16"/>
    </sheetView>
  </sheetViews>
  <sheetFormatPr defaultColWidth="9.140625" defaultRowHeight="12.75"/>
  <cols>
    <col min="2" max="2" width="33.57421875" style="0" customWidth="1"/>
  </cols>
  <sheetData>
    <row r="2" spans="1:9" ht="27" customHeight="1">
      <c r="A2" s="178" t="s">
        <v>159</v>
      </c>
      <c r="B2" s="178"/>
      <c r="C2" s="178"/>
      <c r="D2" s="178"/>
      <c r="E2" s="178"/>
      <c r="F2" s="178"/>
      <c r="G2" s="178"/>
      <c r="H2" s="178"/>
      <c r="I2" s="178"/>
    </row>
    <row r="3" spans="1:9" ht="24" customHeight="1">
      <c r="A3" s="151" t="s">
        <v>5</v>
      </c>
      <c r="B3" s="146" t="s">
        <v>6</v>
      </c>
      <c r="C3" s="151" t="s">
        <v>7</v>
      </c>
      <c r="D3" s="151" t="s">
        <v>8</v>
      </c>
      <c r="E3" s="151" t="s">
        <v>9</v>
      </c>
      <c r="F3" s="151" t="s">
        <v>10</v>
      </c>
      <c r="G3" s="151" t="s">
        <v>11</v>
      </c>
      <c r="H3" s="151" t="s">
        <v>2</v>
      </c>
      <c r="I3" s="151" t="s">
        <v>3</v>
      </c>
    </row>
    <row r="4" spans="1:9" ht="12.75">
      <c r="A4" s="151"/>
      <c r="B4" s="146"/>
      <c r="C4" s="151"/>
      <c r="D4" s="151"/>
      <c r="E4" s="151"/>
      <c r="F4" s="151"/>
      <c r="G4" s="151"/>
      <c r="H4" s="151"/>
      <c r="I4" s="151"/>
    </row>
    <row r="5" spans="1:9" ht="63">
      <c r="A5" s="31">
        <v>1</v>
      </c>
      <c r="B5" s="110" t="s">
        <v>128</v>
      </c>
      <c r="C5" s="31" t="s">
        <v>15</v>
      </c>
      <c r="D5" s="31">
        <v>3</v>
      </c>
      <c r="E5" s="33"/>
      <c r="F5" s="33"/>
      <c r="G5" s="34"/>
      <c r="H5" s="35"/>
      <c r="I5" s="35"/>
    </row>
    <row r="6" spans="1:9" ht="13.5" thickBot="1">
      <c r="A6" s="177" t="s">
        <v>40</v>
      </c>
      <c r="B6" s="177"/>
      <c r="C6" s="177"/>
      <c r="D6" s="177"/>
      <c r="E6" s="177"/>
      <c r="F6" s="177"/>
      <c r="G6" s="104"/>
      <c r="H6" s="41"/>
      <c r="I6" s="41"/>
    </row>
    <row r="13" ht="11.25" customHeight="1">
      <c r="B13" s="114"/>
    </row>
  </sheetData>
  <sheetProtection/>
  <mergeCells count="11">
    <mergeCell ref="H3:H4"/>
    <mergeCell ref="I3:I4"/>
    <mergeCell ref="A6:F6"/>
    <mergeCell ref="A2:I2"/>
    <mergeCell ref="A3:A4"/>
    <mergeCell ref="B3:B4"/>
    <mergeCell ref="C3:C4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5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4.8515625" style="0" customWidth="1"/>
    <col min="2" max="2" width="21.00390625" style="0" customWidth="1"/>
  </cols>
  <sheetData>
    <row r="1" spans="1:9" ht="26.25" customHeight="1">
      <c r="A1" s="178" t="s">
        <v>160</v>
      </c>
      <c r="B1" s="178"/>
      <c r="C1" s="178"/>
      <c r="D1" s="178"/>
      <c r="E1" s="178"/>
      <c r="F1" s="178"/>
      <c r="G1" s="178"/>
      <c r="H1" s="178"/>
      <c r="I1" s="178"/>
    </row>
    <row r="2" spans="1:9" ht="24" customHeight="1">
      <c r="A2" s="151" t="s">
        <v>5</v>
      </c>
      <c r="B2" s="146" t="s">
        <v>6</v>
      </c>
      <c r="C2" s="151" t="s">
        <v>7</v>
      </c>
      <c r="D2" s="151" t="s">
        <v>8</v>
      </c>
      <c r="E2" s="151" t="s">
        <v>9</v>
      </c>
      <c r="F2" s="151" t="s">
        <v>10</v>
      </c>
      <c r="G2" s="151" t="s">
        <v>11</v>
      </c>
      <c r="H2" s="151" t="s">
        <v>2</v>
      </c>
      <c r="I2" s="151" t="s">
        <v>3</v>
      </c>
    </row>
    <row r="3" spans="1:9" ht="17.25" customHeight="1">
      <c r="A3" s="151"/>
      <c r="B3" s="146"/>
      <c r="C3" s="151"/>
      <c r="D3" s="151"/>
      <c r="E3" s="151"/>
      <c r="F3" s="151"/>
      <c r="G3" s="151"/>
      <c r="H3" s="151"/>
      <c r="I3" s="151"/>
    </row>
    <row r="4" spans="1:9" ht="66" customHeight="1">
      <c r="A4" s="31">
        <v>1</v>
      </c>
      <c r="B4" s="110" t="s">
        <v>129</v>
      </c>
      <c r="C4" s="31" t="s">
        <v>15</v>
      </c>
      <c r="D4" s="31">
        <v>10</v>
      </c>
      <c r="E4" s="33"/>
      <c r="F4" s="33"/>
      <c r="G4" s="34"/>
      <c r="H4" s="35"/>
      <c r="I4" s="35"/>
    </row>
    <row r="5" spans="1:9" ht="13.5" thickBot="1">
      <c r="A5" s="177" t="s">
        <v>40</v>
      </c>
      <c r="B5" s="177"/>
      <c r="C5" s="177"/>
      <c r="D5" s="177"/>
      <c r="E5" s="177"/>
      <c r="F5" s="177"/>
      <c r="G5" s="104"/>
      <c r="H5" s="41"/>
      <c r="I5" s="41"/>
    </row>
  </sheetData>
  <sheetProtection/>
  <mergeCells count="11">
    <mergeCell ref="H2:H3"/>
    <mergeCell ref="I2:I3"/>
    <mergeCell ref="A5:F5"/>
    <mergeCell ref="A1:I1"/>
    <mergeCell ref="A2:A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7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6.00390625" style="0" customWidth="1"/>
    <col min="2" max="2" width="44.8515625" style="0" customWidth="1"/>
  </cols>
  <sheetData>
    <row r="1" spans="1:9" ht="31.5" customHeight="1">
      <c r="A1" s="178" t="s">
        <v>161</v>
      </c>
      <c r="B1" s="178"/>
      <c r="C1" s="178"/>
      <c r="D1" s="178"/>
      <c r="E1" s="178"/>
      <c r="F1" s="178"/>
      <c r="G1" s="178"/>
      <c r="H1" s="178"/>
      <c r="I1" s="178"/>
    </row>
    <row r="2" spans="1:9" ht="21.75" customHeight="1">
      <c r="A2" s="151" t="s">
        <v>5</v>
      </c>
      <c r="B2" s="146" t="s">
        <v>6</v>
      </c>
      <c r="C2" s="151" t="s">
        <v>7</v>
      </c>
      <c r="D2" s="151" t="s">
        <v>8</v>
      </c>
      <c r="E2" s="151" t="s">
        <v>9</v>
      </c>
      <c r="F2" s="151" t="s">
        <v>10</v>
      </c>
      <c r="G2" s="151" t="s">
        <v>11</v>
      </c>
      <c r="H2" s="151" t="s">
        <v>2</v>
      </c>
      <c r="I2" s="151" t="s">
        <v>3</v>
      </c>
    </row>
    <row r="3" spans="1:9" ht="14.25" customHeight="1">
      <c r="A3" s="167"/>
      <c r="B3" s="173"/>
      <c r="C3" s="167"/>
      <c r="D3" s="167"/>
      <c r="E3" s="167"/>
      <c r="F3" s="167"/>
      <c r="G3" s="167"/>
      <c r="H3" s="167"/>
      <c r="I3" s="167"/>
    </row>
    <row r="4" spans="1:9" ht="52.5">
      <c r="A4" s="116">
        <v>1</v>
      </c>
      <c r="B4" s="117" t="s">
        <v>131</v>
      </c>
      <c r="C4" s="116" t="s">
        <v>15</v>
      </c>
      <c r="D4" s="116">
        <v>1</v>
      </c>
      <c r="E4" s="118"/>
      <c r="F4" s="118"/>
      <c r="G4" s="119"/>
      <c r="H4" s="120"/>
      <c r="I4" s="120"/>
    </row>
    <row r="5" spans="1:9" ht="52.5">
      <c r="A5" s="116">
        <v>2</v>
      </c>
      <c r="B5" s="117" t="s">
        <v>130</v>
      </c>
      <c r="C5" s="116" t="s">
        <v>15</v>
      </c>
      <c r="D5" s="116">
        <v>4</v>
      </c>
      <c r="E5" s="118"/>
      <c r="F5" s="118"/>
      <c r="G5" s="119"/>
      <c r="H5" s="120"/>
      <c r="I5" s="120"/>
    </row>
    <row r="6" spans="1:9" ht="24.75" customHeight="1">
      <c r="A6" s="116">
        <v>3</v>
      </c>
      <c r="B6" s="121" t="s">
        <v>133</v>
      </c>
      <c r="C6" s="116" t="s">
        <v>132</v>
      </c>
      <c r="D6" s="116">
        <v>6</v>
      </c>
      <c r="E6" s="118"/>
      <c r="F6" s="118"/>
      <c r="G6" s="119"/>
      <c r="H6" s="120"/>
      <c r="I6" s="120"/>
    </row>
    <row r="7" spans="1:9" ht="13.5" thickBot="1">
      <c r="A7" s="181" t="s">
        <v>40</v>
      </c>
      <c r="B7" s="181"/>
      <c r="C7" s="181"/>
      <c r="D7" s="181"/>
      <c r="E7" s="181"/>
      <c r="F7" s="181"/>
      <c r="G7" s="115"/>
      <c r="H7" s="97"/>
      <c r="I7" s="97"/>
    </row>
  </sheetData>
  <sheetProtection/>
  <mergeCells count="11">
    <mergeCell ref="H2:H3"/>
    <mergeCell ref="I2:I3"/>
    <mergeCell ref="A7:F7"/>
    <mergeCell ref="A1:I1"/>
    <mergeCell ref="A2:A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K8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5.28125" style="1" customWidth="1"/>
    <col min="2" max="2" width="33.8515625" style="1" customWidth="1"/>
    <col min="3" max="3" width="8.00390625" style="1" customWidth="1"/>
    <col min="4" max="4" width="7.57421875" style="1" customWidth="1"/>
    <col min="5" max="6" width="9.140625" style="1" customWidth="1"/>
    <col min="7" max="7" width="10.7109375" style="1" customWidth="1"/>
    <col min="8" max="8" width="11.7109375" style="1" customWidth="1"/>
    <col min="9" max="9" width="10.140625" style="1" customWidth="1"/>
    <col min="10" max="11" width="0" style="1" hidden="1" customWidth="1"/>
    <col min="12" max="16384" width="9.140625" style="1" customWidth="1"/>
  </cols>
  <sheetData>
    <row r="2" spans="1:11" ht="28.5" customHeight="1">
      <c r="A2" s="153" t="s">
        <v>49</v>
      </c>
      <c r="B2" s="153"/>
      <c r="C2" s="153"/>
      <c r="D2" s="153"/>
      <c r="E2" s="153"/>
      <c r="F2" s="153"/>
      <c r="G2" s="153"/>
      <c r="H2" s="153"/>
      <c r="I2" s="153"/>
      <c r="J2" s="26"/>
      <c r="K2" s="27"/>
    </row>
    <row r="3" spans="1:11" ht="19.5" customHeight="1">
      <c r="A3" s="151" t="s">
        <v>5</v>
      </c>
      <c r="B3" s="146" t="s">
        <v>6</v>
      </c>
      <c r="C3" s="151" t="s">
        <v>7</v>
      </c>
      <c r="D3" s="151" t="s">
        <v>8</v>
      </c>
      <c r="E3" s="151" t="s">
        <v>9</v>
      </c>
      <c r="F3" s="151" t="s">
        <v>10</v>
      </c>
      <c r="G3" s="151" t="s">
        <v>11</v>
      </c>
      <c r="H3" s="151" t="s">
        <v>2</v>
      </c>
      <c r="I3" s="151" t="s">
        <v>3</v>
      </c>
      <c r="J3" s="152" t="s">
        <v>12</v>
      </c>
      <c r="K3" s="152"/>
    </row>
    <row r="4" spans="1:11" ht="16.5" customHeight="1">
      <c r="A4" s="151"/>
      <c r="B4" s="146"/>
      <c r="C4" s="151"/>
      <c r="D4" s="151"/>
      <c r="E4" s="151"/>
      <c r="F4" s="151"/>
      <c r="G4" s="151"/>
      <c r="H4" s="151"/>
      <c r="I4" s="151"/>
      <c r="J4" s="29" t="s">
        <v>8</v>
      </c>
      <c r="K4" s="30" t="s">
        <v>13</v>
      </c>
    </row>
    <row r="5" spans="1:11" ht="21.75" customHeight="1">
      <c r="A5" s="31" t="s">
        <v>42</v>
      </c>
      <c r="B5" s="32" t="s">
        <v>50</v>
      </c>
      <c r="C5" s="31" t="s">
        <v>20</v>
      </c>
      <c r="D5" s="28">
        <v>12</v>
      </c>
      <c r="E5" s="33"/>
      <c r="F5" s="33"/>
      <c r="G5" s="34"/>
      <c r="H5" s="33"/>
      <c r="I5" s="35"/>
      <c r="J5" s="29">
        <v>12</v>
      </c>
      <c r="K5" s="36">
        <v>505.36</v>
      </c>
    </row>
    <row r="6" spans="1:11" ht="27" customHeight="1">
      <c r="A6" s="37" t="s">
        <v>51</v>
      </c>
      <c r="B6" s="32" t="s">
        <v>52</v>
      </c>
      <c r="C6" s="31" t="s">
        <v>20</v>
      </c>
      <c r="D6" s="28">
        <v>12</v>
      </c>
      <c r="E6" s="33"/>
      <c r="F6" s="33"/>
      <c r="G6" s="34"/>
      <c r="H6" s="33"/>
      <c r="I6" s="35"/>
      <c r="J6" s="29">
        <v>16</v>
      </c>
      <c r="K6" s="36">
        <v>831.43</v>
      </c>
    </row>
    <row r="7" spans="1:11" ht="24" customHeight="1">
      <c r="A7" s="37" t="s">
        <v>53</v>
      </c>
      <c r="B7" s="32" t="s">
        <v>54</v>
      </c>
      <c r="C7" s="31" t="s">
        <v>20</v>
      </c>
      <c r="D7" s="28">
        <v>22</v>
      </c>
      <c r="E7" s="33"/>
      <c r="F7" s="33"/>
      <c r="G7" s="34"/>
      <c r="H7" s="33"/>
      <c r="I7" s="35"/>
      <c r="J7" s="29">
        <v>20</v>
      </c>
      <c r="K7" s="36">
        <v>1204.16</v>
      </c>
    </row>
    <row r="8" spans="1:11" ht="23.25" customHeight="1">
      <c r="A8" s="38"/>
      <c r="B8" s="38"/>
      <c r="C8" s="38"/>
      <c r="D8" s="38"/>
      <c r="E8" s="38"/>
      <c r="F8" s="39" t="s">
        <v>40</v>
      </c>
      <c r="G8" s="39"/>
      <c r="H8" s="40"/>
      <c r="I8" s="41"/>
      <c r="J8" s="38" t="s">
        <v>48</v>
      </c>
      <c r="K8" s="41">
        <f>SUM(K5:K7)</f>
        <v>2540.95</v>
      </c>
    </row>
  </sheetData>
  <sheetProtection selectLockedCells="1" selectUnlockedCells="1"/>
  <mergeCells count="11">
    <mergeCell ref="E3:E4"/>
    <mergeCell ref="F3:F4"/>
    <mergeCell ref="I3:I4"/>
    <mergeCell ref="J3:K3"/>
    <mergeCell ref="G3:G4"/>
    <mergeCell ref="H3:H4"/>
    <mergeCell ref="A2:I2"/>
    <mergeCell ref="A3:A4"/>
    <mergeCell ref="B3:B4"/>
    <mergeCell ref="C3:C4"/>
    <mergeCell ref="D3:D4"/>
  </mergeCells>
  <printOptions/>
  <pageMargins left="0.7479166666666667" right="0.3701388888888889" top="0.65" bottom="0.9840277777777778" header="0.5118055555555556" footer="0.5118055555555556"/>
  <pageSetup fitToHeight="1" fitToWidth="1"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.7109375" style="1" customWidth="1"/>
    <col min="2" max="2" width="43.7109375" style="1" customWidth="1"/>
    <col min="3" max="16384" width="9.140625" style="1" customWidth="1"/>
  </cols>
  <sheetData>
    <row r="1" spans="1:9" ht="27.75" customHeight="1">
      <c r="A1" s="178" t="s">
        <v>162</v>
      </c>
      <c r="B1" s="178"/>
      <c r="C1" s="178"/>
      <c r="D1" s="178"/>
      <c r="E1" s="178"/>
      <c r="F1" s="178"/>
      <c r="G1" s="178"/>
      <c r="H1" s="178"/>
      <c r="I1" s="178"/>
    </row>
    <row r="2" spans="1:9" ht="9.75" customHeight="1">
      <c r="A2" s="151" t="s">
        <v>5</v>
      </c>
      <c r="B2" s="146" t="s">
        <v>6</v>
      </c>
      <c r="C2" s="151" t="s">
        <v>7</v>
      </c>
      <c r="D2" s="151" t="s">
        <v>8</v>
      </c>
      <c r="E2" s="151" t="s">
        <v>9</v>
      </c>
      <c r="F2" s="151" t="s">
        <v>10</v>
      </c>
      <c r="G2" s="151" t="s">
        <v>11</v>
      </c>
      <c r="H2" s="151" t="s">
        <v>2</v>
      </c>
      <c r="I2" s="151" t="s">
        <v>3</v>
      </c>
    </row>
    <row r="3" spans="1:9" ht="10.5">
      <c r="A3" s="151"/>
      <c r="B3" s="146"/>
      <c r="C3" s="151"/>
      <c r="D3" s="151"/>
      <c r="E3" s="151"/>
      <c r="F3" s="151"/>
      <c r="G3" s="151"/>
      <c r="H3" s="151"/>
      <c r="I3" s="151"/>
    </row>
    <row r="4" spans="1:9" ht="43.5" customHeight="1">
      <c r="A4" s="31">
        <v>1</v>
      </c>
      <c r="B4" s="122" t="s">
        <v>134</v>
      </c>
      <c r="C4" s="31" t="s">
        <v>135</v>
      </c>
      <c r="D4" s="31">
        <v>10</v>
      </c>
      <c r="E4" s="33"/>
      <c r="F4" s="33"/>
      <c r="G4" s="34"/>
      <c r="H4" s="35"/>
      <c r="I4" s="35"/>
    </row>
    <row r="5" spans="1:9" ht="11.25" thickBot="1">
      <c r="A5" s="177" t="s">
        <v>40</v>
      </c>
      <c r="B5" s="177"/>
      <c r="C5" s="177"/>
      <c r="D5" s="177"/>
      <c r="E5" s="177"/>
      <c r="F5" s="177"/>
      <c r="G5" s="104"/>
      <c r="H5" s="41"/>
      <c r="I5" s="41"/>
    </row>
  </sheetData>
  <sheetProtection/>
  <mergeCells count="11">
    <mergeCell ref="H2:H3"/>
    <mergeCell ref="I2:I3"/>
    <mergeCell ref="A5:F5"/>
    <mergeCell ref="A1:I1"/>
    <mergeCell ref="A2:A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6"/>
  <sheetViews>
    <sheetView zoomScalePageLayoutView="0" workbookViewId="0" topLeftCell="A1">
      <selection activeCell="B7" sqref="B7"/>
    </sheetView>
  </sheetViews>
  <sheetFormatPr defaultColWidth="11.57421875" defaultRowHeight="12.75"/>
  <cols>
    <col min="1" max="1" width="4.00390625" style="124" customWidth="1"/>
    <col min="2" max="2" width="33.140625" style="124" customWidth="1"/>
    <col min="3" max="3" width="8.421875" style="124" customWidth="1"/>
    <col min="4" max="4" width="8.28125" style="124" customWidth="1"/>
    <col min="5" max="6" width="7.7109375" style="124" customWidth="1"/>
    <col min="7" max="7" width="8.421875" style="124" customWidth="1"/>
    <col min="8" max="8" width="10.8515625" style="124" customWidth="1"/>
    <col min="9" max="9" width="11.7109375" style="124" customWidth="1"/>
    <col min="10" max="16384" width="11.57421875" style="124" customWidth="1"/>
  </cols>
  <sheetData>
    <row r="1" spans="1:9" ht="12.75">
      <c r="A1" s="131" t="s">
        <v>1</v>
      </c>
      <c r="B1" s="132"/>
      <c r="C1" s="132"/>
      <c r="D1" s="132"/>
      <c r="E1" s="132"/>
      <c r="F1" s="132"/>
      <c r="G1" s="132"/>
      <c r="H1" s="132"/>
      <c r="I1" s="132"/>
    </row>
    <row r="2" spans="5:6" ht="12.75" customHeight="1">
      <c r="E2" s="182"/>
      <c r="F2" s="182"/>
    </row>
    <row r="3" spans="1:9" ht="38.25">
      <c r="A3" s="125" t="s">
        <v>164</v>
      </c>
      <c r="B3" s="125" t="s">
        <v>165</v>
      </c>
      <c r="C3" s="125" t="s">
        <v>7</v>
      </c>
      <c r="D3" s="125" t="s">
        <v>8</v>
      </c>
      <c r="E3" s="125" t="s">
        <v>9</v>
      </c>
      <c r="F3" s="125" t="s">
        <v>10</v>
      </c>
      <c r="G3" s="125" t="s">
        <v>11</v>
      </c>
      <c r="H3" s="125" t="s">
        <v>2</v>
      </c>
      <c r="I3" s="125" t="s">
        <v>3</v>
      </c>
    </row>
    <row r="4" spans="1:9" ht="56.25" customHeight="1">
      <c r="A4" s="126">
        <v>1</v>
      </c>
      <c r="B4" s="127" t="s">
        <v>167</v>
      </c>
      <c r="C4" s="127" t="s">
        <v>168</v>
      </c>
      <c r="D4" s="128">
        <v>10</v>
      </c>
      <c r="E4" s="129"/>
      <c r="F4" s="128"/>
      <c r="G4" s="130"/>
      <c r="H4" s="129"/>
      <c r="I4" s="129"/>
    </row>
    <row r="5" spans="1:9" ht="57" customHeight="1">
      <c r="A5" s="126">
        <v>2</v>
      </c>
      <c r="B5" s="127" t="s">
        <v>169</v>
      </c>
      <c r="C5" s="127" t="s">
        <v>168</v>
      </c>
      <c r="D5" s="128">
        <v>10</v>
      </c>
      <c r="E5" s="129"/>
      <c r="F5" s="128"/>
      <c r="G5" s="130"/>
      <c r="H5" s="129"/>
      <c r="I5" s="129"/>
    </row>
    <row r="6" spans="7:9" ht="12.75">
      <c r="G6" s="133" t="s">
        <v>166</v>
      </c>
      <c r="H6" s="134"/>
      <c r="I6" s="134"/>
    </row>
  </sheetData>
  <sheetProtection/>
  <mergeCells count="1">
    <mergeCell ref="E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7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5.00390625" style="1" customWidth="1"/>
    <col min="2" max="2" width="51.7109375" style="1" customWidth="1"/>
    <col min="3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2" spans="1:11" ht="30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62"/>
      <c r="K2" s="62"/>
    </row>
    <row r="3" spans="1:11" ht="18" customHeight="1">
      <c r="A3" s="160" t="s">
        <v>5</v>
      </c>
      <c r="B3" s="146" t="s">
        <v>6</v>
      </c>
      <c r="C3" s="151" t="s">
        <v>7</v>
      </c>
      <c r="D3" s="151" t="s">
        <v>8</v>
      </c>
      <c r="E3" s="151" t="s">
        <v>9</v>
      </c>
      <c r="F3" s="151" t="s">
        <v>10</v>
      </c>
      <c r="G3" s="151" t="s">
        <v>11</v>
      </c>
      <c r="H3" s="151" t="s">
        <v>2</v>
      </c>
      <c r="I3" s="151" t="s">
        <v>3</v>
      </c>
      <c r="J3" s="164" t="s">
        <v>12</v>
      </c>
      <c r="K3" s="164"/>
    </row>
    <row r="4" spans="1:11" ht="26.25" customHeight="1">
      <c r="A4" s="160"/>
      <c r="B4" s="146"/>
      <c r="C4" s="151"/>
      <c r="D4" s="151"/>
      <c r="E4" s="151"/>
      <c r="F4" s="151"/>
      <c r="G4" s="151"/>
      <c r="H4" s="151"/>
      <c r="I4" s="151"/>
      <c r="J4" s="29" t="s">
        <v>8</v>
      </c>
      <c r="K4" s="29" t="s">
        <v>13</v>
      </c>
    </row>
    <row r="5" spans="1:11" ht="51" customHeight="1">
      <c r="A5" s="4">
        <v>1</v>
      </c>
      <c r="B5" s="5" t="s">
        <v>170</v>
      </c>
      <c r="C5" s="31" t="s">
        <v>15</v>
      </c>
      <c r="D5" s="28">
        <v>2000</v>
      </c>
      <c r="E5" s="33"/>
      <c r="F5" s="33"/>
      <c r="G5" s="34"/>
      <c r="H5" s="33"/>
      <c r="I5" s="33"/>
      <c r="J5" s="29"/>
      <c r="K5" s="29"/>
    </row>
    <row r="6" spans="1:11" ht="51.75" customHeight="1">
      <c r="A6" s="31">
        <v>2</v>
      </c>
      <c r="B6" s="93" t="s">
        <v>171</v>
      </c>
      <c r="C6" s="31" t="s">
        <v>15</v>
      </c>
      <c r="D6" s="28">
        <v>2000</v>
      </c>
      <c r="E6" s="90"/>
      <c r="F6" s="33"/>
      <c r="G6" s="34"/>
      <c r="H6" s="33"/>
      <c r="I6" s="33"/>
      <c r="J6" s="29">
        <v>0</v>
      </c>
      <c r="K6" s="52">
        <v>0</v>
      </c>
    </row>
    <row r="7" spans="1:11" ht="27.75" customHeight="1" thickBot="1">
      <c r="A7" s="84"/>
      <c r="B7" s="84"/>
      <c r="C7" s="84"/>
      <c r="D7" s="84"/>
      <c r="E7" s="159" t="s">
        <v>40</v>
      </c>
      <c r="F7" s="159"/>
      <c r="G7" s="84"/>
      <c r="H7" s="91"/>
      <c r="I7" s="91"/>
      <c r="J7" s="98"/>
      <c r="K7" s="99">
        <f>SUM(K6:K6)</f>
        <v>0</v>
      </c>
    </row>
  </sheetData>
  <sheetProtection/>
  <mergeCells count="12">
    <mergeCell ref="E7:F7"/>
    <mergeCell ref="G3:G4"/>
    <mergeCell ref="H3:H4"/>
    <mergeCell ref="I3:I4"/>
    <mergeCell ref="J3:K3"/>
    <mergeCell ref="E3:E4"/>
    <mergeCell ref="F3:F4"/>
    <mergeCell ref="A2:I2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K6"/>
  <sheetViews>
    <sheetView zoomScalePageLayoutView="0" workbookViewId="0" topLeftCell="A1">
      <selection activeCell="H6" sqref="H6:I6"/>
    </sheetView>
  </sheetViews>
  <sheetFormatPr defaultColWidth="9.140625" defaultRowHeight="12.75"/>
  <cols>
    <col min="1" max="1" width="6.00390625" style="2" customWidth="1"/>
    <col min="2" max="2" width="50.421875" style="2" customWidth="1"/>
    <col min="3" max="6" width="9.140625" style="2" customWidth="1"/>
    <col min="7" max="7" width="10.7109375" style="2" customWidth="1"/>
    <col min="8" max="9" width="13.28125" style="2" customWidth="1"/>
    <col min="10" max="11" width="0" style="2" hidden="1" customWidth="1"/>
    <col min="12" max="16384" width="9.140625" style="2" customWidth="1"/>
  </cols>
  <sheetData>
    <row r="2" spans="1:11" ht="28.5" customHeight="1">
      <c r="A2" s="155" t="s">
        <v>55</v>
      </c>
      <c r="B2" s="155"/>
      <c r="C2" s="155"/>
      <c r="D2" s="155"/>
      <c r="E2" s="155"/>
      <c r="F2" s="155"/>
      <c r="G2" s="155"/>
      <c r="H2" s="155"/>
      <c r="I2" s="155"/>
      <c r="J2" s="26"/>
      <c r="K2" s="27"/>
    </row>
    <row r="3" spans="1:11" ht="24.75" customHeight="1">
      <c r="A3" s="151" t="s">
        <v>5</v>
      </c>
      <c r="B3" s="146" t="s">
        <v>6</v>
      </c>
      <c r="C3" s="151" t="s">
        <v>7</v>
      </c>
      <c r="D3" s="151" t="s">
        <v>8</v>
      </c>
      <c r="E3" s="151" t="s">
        <v>9</v>
      </c>
      <c r="F3" s="151" t="s">
        <v>10</v>
      </c>
      <c r="G3" s="151" t="s">
        <v>11</v>
      </c>
      <c r="H3" s="151" t="s">
        <v>2</v>
      </c>
      <c r="I3" s="151" t="s">
        <v>3</v>
      </c>
      <c r="J3" s="154" t="s">
        <v>12</v>
      </c>
      <c r="K3" s="154"/>
    </row>
    <row r="4" spans="1:11" ht="19.5" customHeight="1">
      <c r="A4" s="151"/>
      <c r="B4" s="146"/>
      <c r="C4" s="151"/>
      <c r="D4" s="151"/>
      <c r="E4" s="151"/>
      <c r="F4" s="151"/>
      <c r="G4" s="151"/>
      <c r="H4" s="151"/>
      <c r="I4" s="151"/>
      <c r="J4" s="29" t="s">
        <v>8</v>
      </c>
      <c r="K4" s="30" t="s">
        <v>13</v>
      </c>
    </row>
    <row r="5" spans="1:11" ht="57" customHeight="1">
      <c r="A5" s="31" t="s">
        <v>42</v>
      </c>
      <c r="B5" s="32" t="s">
        <v>56</v>
      </c>
      <c r="C5" s="31" t="s">
        <v>57</v>
      </c>
      <c r="D5" s="42">
        <v>3050</v>
      </c>
      <c r="E5" s="33"/>
      <c r="F5" s="33"/>
      <c r="G5" s="34"/>
      <c r="H5" s="35"/>
      <c r="I5" s="35"/>
      <c r="J5" s="43">
        <v>2615</v>
      </c>
      <c r="K5" s="36">
        <v>6075.32</v>
      </c>
    </row>
    <row r="6" spans="1:11" ht="21.75" customHeight="1">
      <c r="A6" s="38"/>
      <c r="B6" s="38"/>
      <c r="C6" s="38"/>
      <c r="D6" s="38"/>
      <c r="E6" s="38"/>
      <c r="F6" s="39" t="s">
        <v>40</v>
      </c>
      <c r="G6" s="39"/>
      <c r="H6" s="44"/>
      <c r="I6" s="44"/>
      <c r="J6" s="45" t="s">
        <v>48</v>
      </c>
      <c r="K6" s="44">
        <f>SUM(K5)</f>
        <v>6075.32</v>
      </c>
    </row>
    <row r="10" s="1" customFormat="1" ht="10.5"/>
  </sheetData>
  <sheetProtection selectLockedCells="1" selectUnlockedCells="1"/>
  <mergeCells count="11">
    <mergeCell ref="E3:E4"/>
    <mergeCell ref="F3:F4"/>
    <mergeCell ref="I3:I4"/>
    <mergeCell ref="J3:K3"/>
    <mergeCell ref="G3:G4"/>
    <mergeCell ref="H3:H4"/>
    <mergeCell ref="A2:I2"/>
    <mergeCell ref="A3:A4"/>
    <mergeCell ref="B3:B4"/>
    <mergeCell ref="C3:C4"/>
    <mergeCell ref="D3:D4"/>
  </mergeCells>
  <printOptions/>
  <pageMargins left="0.7479166666666667" right="0.2701388888888889" top="0.6798611111111111" bottom="0.9840277777777778" header="0.5118055555555556" footer="0.5118055555555556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S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7109375" style="1" customWidth="1"/>
    <col min="2" max="2" width="46.421875" style="1" customWidth="1"/>
    <col min="3" max="3" width="14.57421875" style="1" customWidth="1"/>
    <col min="4" max="6" width="9.140625" style="1" customWidth="1"/>
    <col min="7" max="7" width="10.7109375" style="1" customWidth="1"/>
    <col min="8" max="8" width="12.57421875" style="1" customWidth="1"/>
    <col min="9" max="9" width="12.140625" style="1" customWidth="1"/>
    <col min="10" max="11" width="0" style="1" hidden="1" customWidth="1"/>
    <col min="12" max="13" width="0" style="46" hidden="1" customWidth="1"/>
    <col min="14" max="19" width="0" style="1" hidden="1" customWidth="1"/>
    <col min="20" max="16384" width="9.140625" style="1" customWidth="1"/>
  </cols>
  <sheetData>
    <row r="2" spans="1:19" ht="28.5" customHeight="1">
      <c r="A2" s="150" t="s">
        <v>58</v>
      </c>
      <c r="B2" s="150"/>
      <c r="C2" s="150"/>
      <c r="D2" s="150"/>
      <c r="E2" s="150"/>
      <c r="F2" s="150"/>
      <c r="G2" s="150"/>
      <c r="H2" s="150"/>
      <c r="I2" s="150"/>
      <c r="J2" s="47"/>
      <c r="K2" s="47"/>
      <c r="L2" s="47"/>
      <c r="M2" s="47"/>
      <c r="N2" s="157" t="s">
        <v>59</v>
      </c>
      <c r="O2" s="157"/>
      <c r="P2" s="157" t="s">
        <v>60</v>
      </c>
      <c r="Q2" s="157"/>
      <c r="R2" s="157" t="s">
        <v>61</v>
      </c>
      <c r="S2" s="157"/>
    </row>
    <row r="3" spans="1:19" ht="37.5" customHeight="1">
      <c r="A3" s="146" t="s">
        <v>5</v>
      </c>
      <c r="B3" s="146" t="s">
        <v>6</v>
      </c>
      <c r="C3" s="146" t="s">
        <v>7</v>
      </c>
      <c r="D3" s="146" t="s">
        <v>8</v>
      </c>
      <c r="E3" s="146" t="s">
        <v>9</v>
      </c>
      <c r="F3" s="146" t="s">
        <v>10</v>
      </c>
      <c r="G3" s="146" t="s">
        <v>11</v>
      </c>
      <c r="H3" s="146" t="s">
        <v>2</v>
      </c>
      <c r="I3" s="146" t="s">
        <v>3</v>
      </c>
      <c r="J3" s="154" t="s">
        <v>12</v>
      </c>
      <c r="K3" s="154"/>
      <c r="L3" s="149" t="s">
        <v>62</v>
      </c>
      <c r="M3" s="149"/>
      <c r="N3" s="156" t="s">
        <v>12</v>
      </c>
      <c r="O3" s="156"/>
      <c r="P3" s="156" t="s">
        <v>12</v>
      </c>
      <c r="Q3" s="156"/>
      <c r="R3" s="156" t="s">
        <v>12</v>
      </c>
      <c r="S3" s="156"/>
    </row>
    <row r="4" spans="1:19" ht="23.25" customHeight="1">
      <c r="A4" s="146"/>
      <c r="B4" s="146"/>
      <c r="C4" s="146"/>
      <c r="D4" s="146"/>
      <c r="E4" s="146"/>
      <c r="F4" s="146"/>
      <c r="G4" s="146"/>
      <c r="H4" s="146"/>
      <c r="I4" s="146"/>
      <c r="J4" s="29" t="s">
        <v>8</v>
      </c>
      <c r="K4" s="29" t="s">
        <v>13</v>
      </c>
      <c r="L4" s="3" t="s">
        <v>8</v>
      </c>
      <c r="M4" s="3" t="s">
        <v>13</v>
      </c>
      <c r="N4" s="29" t="s">
        <v>8</v>
      </c>
      <c r="O4" s="29" t="s">
        <v>13</v>
      </c>
      <c r="P4" s="29" t="s">
        <v>8</v>
      </c>
      <c r="Q4" s="29" t="s">
        <v>13</v>
      </c>
      <c r="R4" s="29" t="s">
        <v>8</v>
      </c>
      <c r="S4" s="29" t="s">
        <v>13</v>
      </c>
    </row>
    <row r="5" spans="1:19" ht="37.5" customHeight="1">
      <c r="A5" s="6" t="s">
        <v>42</v>
      </c>
      <c r="B5" s="48" t="s">
        <v>63</v>
      </c>
      <c r="C5" s="49" t="s">
        <v>64</v>
      </c>
      <c r="D5" s="50">
        <v>42</v>
      </c>
      <c r="E5" s="51"/>
      <c r="F5" s="8"/>
      <c r="G5" s="9"/>
      <c r="H5" s="8"/>
      <c r="I5" s="8"/>
      <c r="J5" s="43">
        <f aca="true" t="shared" si="0" ref="J5:K8">N5+P5+R5</f>
        <v>10</v>
      </c>
      <c r="K5" s="52">
        <f t="shared" si="0"/>
        <v>546.12</v>
      </c>
      <c r="L5" s="53">
        <v>6</v>
      </c>
      <c r="M5" s="19">
        <v>294.6096</v>
      </c>
      <c r="N5" s="43">
        <v>2</v>
      </c>
      <c r="O5" s="52">
        <v>109.22</v>
      </c>
      <c r="P5" s="43">
        <v>3</v>
      </c>
      <c r="Q5" s="52">
        <v>163.83</v>
      </c>
      <c r="R5" s="43">
        <v>5</v>
      </c>
      <c r="S5" s="36">
        <v>273.07</v>
      </c>
    </row>
    <row r="6" spans="1:19" ht="39.75" customHeight="1">
      <c r="A6" s="6">
        <v>2</v>
      </c>
      <c r="B6" s="48" t="s">
        <v>65</v>
      </c>
      <c r="C6" s="49" t="s">
        <v>64</v>
      </c>
      <c r="D6" s="50">
        <v>10</v>
      </c>
      <c r="E6" s="51"/>
      <c r="F6" s="8"/>
      <c r="G6" s="9"/>
      <c r="H6" s="8"/>
      <c r="I6" s="8"/>
      <c r="J6" s="43">
        <f t="shared" si="0"/>
        <v>6</v>
      </c>
      <c r="K6" s="52">
        <f t="shared" si="0"/>
        <v>90.35</v>
      </c>
      <c r="L6" s="53">
        <v>2</v>
      </c>
      <c r="M6" s="19">
        <v>31.241999999999997</v>
      </c>
      <c r="N6" s="43">
        <v>1</v>
      </c>
      <c r="O6" s="52">
        <v>15.06</v>
      </c>
      <c r="P6" s="43">
        <v>2</v>
      </c>
      <c r="Q6" s="52">
        <v>30.12</v>
      </c>
      <c r="R6" s="43">
        <v>3</v>
      </c>
      <c r="S6" s="36">
        <v>45.17</v>
      </c>
    </row>
    <row r="7" spans="1:19" ht="42" customHeight="1">
      <c r="A7" s="6">
        <v>3</v>
      </c>
      <c r="B7" s="48" t="s">
        <v>66</v>
      </c>
      <c r="C7" s="49" t="s">
        <v>64</v>
      </c>
      <c r="D7" s="50">
        <v>25</v>
      </c>
      <c r="E7" s="51"/>
      <c r="F7" s="8"/>
      <c r="G7" s="9"/>
      <c r="H7" s="8"/>
      <c r="I7" s="8"/>
      <c r="J7" s="43">
        <f t="shared" si="0"/>
        <v>5</v>
      </c>
      <c r="K7" s="52">
        <f t="shared" si="0"/>
        <v>169.01</v>
      </c>
      <c r="L7" s="3">
        <v>0</v>
      </c>
      <c r="M7" s="19">
        <v>0</v>
      </c>
      <c r="N7" s="43">
        <v>1</v>
      </c>
      <c r="O7" s="52">
        <v>33.8</v>
      </c>
      <c r="P7" s="43">
        <v>3</v>
      </c>
      <c r="Q7" s="52">
        <v>101.41</v>
      </c>
      <c r="R7" s="43">
        <v>1</v>
      </c>
      <c r="S7" s="36">
        <v>33.8</v>
      </c>
    </row>
    <row r="8" spans="1:19" ht="45.75" customHeight="1">
      <c r="A8" s="6">
        <v>4</v>
      </c>
      <c r="B8" s="48" t="s">
        <v>67</v>
      </c>
      <c r="C8" s="49" t="s">
        <v>64</v>
      </c>
      <c r="D8" s="50">
        <v>42</v>
      </c>
      <c r="E8" s="51"/>
      <c r="F8" s="8"/>
      <c r="G8" s="9"/>
      <c r="H8" s="8"/>
      <c r="I8" s="8"/>
      <c r="J8" s="43">
        <f t="shared" si="0"/>
        <v>0</v>
      </c>
      <c r="K8" s="52">
        <f t="shared" si="0"/>
        <v>0</v>
      </c>
      <c r="L8" s="53">
        <v>2</v>
      </c>
      <c r="M8" s="54">
        <v>32.3982</v>
      </c>
      <c r="N8" s="43">
        <v>0</v>
      </c>
      <c r="O8" s="52"/>
      <c r="P8" s="43">
        <v>0</v>
      </c>
      <c r="Q8" s="52"/>
      <c r="R8" s="43">
        <v>0</v>
      </c>
      <c r="S8" s="36"/>
    </row>
    <row r="9" spans="1:19" ht="30" customHeight="1">
      <c r="A9" s="158" t="s">
        <v>40</v>
      </c>
      <c r="B9" s="158"/>
      <c r="C9" s="158"/>
      <c r="D9" s="158"/>
      <c r="E9" s="158"/>
      <c r="F9" s="158"/>
      <c r="G9" s="55"/>
      <c r="H9" s="56"/>
      <c r="I9" s="56"/>
      <c r="J9" s="56"/>
      <c r="K9" s="56">
        <f>SUM(K5:K8)</f>
        <v>805.48</v>
      </c>
      <c r="L9" s="57" t="s">
        <v>48</v>
      </c>
      <c r="M9" s="58">
        <f aca="true" t="shared" si="1" ref="M9:S9">SUM(M5:M8)</f>
        <v>358.24980000000005</v>
      </c>
      <c r="N9" s="58">
        <f t="shared" si="1"/>
        <v>4</v>
      </c>
      <c r="O9" s="58">
        <f t="shared" si="1"/>
        <v>158.07999999999998</v>
      </c>
      <c r="P9" s="58">
        <f t="shared" si="1"/>
        <v>8</v>
      </c>
      <c r="Q9" s="58">
        <f t="shared" si="1"/>
        <v>295.36</v>
      </c>
      <c r="R9" s="58">
        <f t="shared" si="1"/>
        <v>9</v>
      </c>
      <c r="S9" s="58">
        <f t="shared" si="1"/>
        <v>352.04</v>
      </c>
    </row>
  </sheetData>
  <sheetProtection selectLockedCells="1" selectUnlockedCells="1"/>
  <mergeCells count="19">
    <mergeCell ref="C3:C4"/>
    <mergeCell ref="A2:I2"/>
    <mergeCell ref="E3:E4"/>
    <mergeCell ref="J3:K3"/>
    <mergeCell ref="P3:Q3"/>
    <mergeCell ref="N3:O3"/>
    <mergeCell ref="N2:O2"/>
    <mergeCell ref="P2:Q2"/>
    <mergeCell ref="L3:M3"/>
    <mergeCell ref="R3:S3"/>
    <mergeCell ref="R2:S2"/>
    <mergeCell ref="A9:F9"/>
    <mergeCell ref="G3:G4"/>
    <mergeCell ref="H3:H4"/>
    <mergeCell ref="I3:I4"/>
    <mergeCell ref="A3:A4"/>
    <mergeCell ref="B3:B4"/>
    <mergeCell ref="F3:F4"/>
    <mergeCell ref="D3:D4"/>
  </mergeCells>
  <printOptions/>
  <pageMargins left="0.5902777777777778" right="0.3597222222222222" top="0.670138888888889" bottom="0.9840277777777778" header="0.5118055555555556" footer="0.5118055555555556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K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421875" style="1" customWidth="1"/>
    <col min="2" max="2" width="45.140625" style="1" customWidth="1"/>
    <col min="3" max="3" width="13.00390625" style="1" customWidth="1"/>
    <col min="4" max="6" width="9.140625" style="1" customWidth="1"/>
    <col min="7" max="7" width="10.7109375" style="1" customWidth="1"/>
    <col min="8" max="8" width="12.00390625" style="1" customWidth="1"/>
    <col min="9" max="9" width="11.7109375" style="1" customWidth="1"/>
    <col min="10" max="11" width="0" style="1" hidden="1" customWidth="1"/>
    <col min="12" max="16384" width="9.140625" style="1" customWidth="1"/>
  </cols>
  <sheetData>
    <row r="2" spans="1:11" ht="29.25" customHeight="1">
      <c r="A2" s="150" t="s">
        <v>139</v>
      </c>
      <c r="B2" s="150"/>
      <c r="C2" s="150"/>
      <c r="D2" s="150"/>
      <c r="E2" s="150"/>
      <c r="F2" s="150"/>
      <c r="G2" s="150"/>
      <c r="H2" s="150"/>
      <c r="I2" s="150"/>
      <c r="J2" s="62"/>
      <c r="K2" s="63"/>
    </row>
    <row r="3" spans="1:11" ht="21" customHeight="1">
      <c r="A3" s="160" t="s">
        <v>5</v>
      </c>
      <c r="B3" s="146" t="s">
        <v>6</v>
      </c>
      <c r="C3" s="151" t="s">
        <v>7</v>
      </c>
      <c r="D3" s="151" t="s">
        <v>8</v>
      </c>
      <c r="E3" s="151" t="s">
        <v>9</v>
      </c>
      <c r="F3" s="151" t="s">
        <v>10</v>
      </c>
      <c r="G3" s="151" t="s">
        <v>11</v>
      </c>
      <c r="H3" s="151" t="s">
        <v>2</v>
      </c>
      <c r="I3" s="151" t="s">
        <v>3</v>
      </c>
      <c r="J3" s="152" t="s">
        <v>12</v>
      </c>
      <c r="K3" s="152"/>
    </row>
    <row r="4" spans="1:11" ht="20.25" customHeight="1">
      <c r="A4" s="160"/>
      <c r="B4" s="146"/>
      <c r="C4" s="151"/>
      <c r="D4" s="151"/>
      <c r="E4" s="151"/>
      <c r="F4" s="151"/>
      <c r="G4" s="151"/>
      <c r="H4" s="151"/>
      <c r="I4" s="151"/>
      <c r="J4" s="29" t="s">
        <v>8</v>
      </c>
      <c r="K4" s="30" t="s">
        <v>13</v>
      </c>
    </row>
    <row r="5" spans="1:11" ht="33.75" customHeight="1">
      <c r="A5" s="37">
        <v>1</v>
      </c>
      <c r="B5" s="32" t="s">
        <v>68</v>
      </c>
      <c r="C5" s="49" t="s">
        <v>69</v>
      </c>
      <c r="D5" s="50">
        <v>50</v>
      </c>
      <c r="E5" s="64"/>
      <c r="F5" s="64"/>
      <c r="G5" s="34"/>
      <c r="H5" s="64"/>
      <c r="I5" s="35"/>
      <c r="J5" s="29">
        <v>50</v>
      </c>
      <c r="K5" s="36">
        <v>1125.27</v>
      </c>
    </row>
    <row r="6" spans="1:11" ht="43.5" customHeight="1">
      <c r="A6" s="37">
        <v>2</v>
      </c>
      <c r="B6" s="32" t="s">
        <v>70</v>
      </c>
      <c r="C6" s="49" t="s">
        <v>69</v>
      </c>
      <c r="D6" s="50">
        <v>12</v>
      </c>
      <c r="E6" s="64"/>
      <c r="F6" s="64"/>
      <c r="G6" s="34"/>
      <c r="H6" s="64"/>
      <c r="I6" s="35"/>
      <c r="J6" s="29">
        <v>6</v>
      </c>
      <c r="K6" s="36">
        <v>135.16</v>
      </c>
    </row>
    <row r="7" spans="1:11" ht="25.5" customHeight="1">
      <c r="A7" s="65"/>
      <c r="B7" s="65"/>
      <c r="C7" s="38"/>
      <c r="D7" s="38"/>
      <c r="E7" s="159" t="s">
        <v>40</v>
      </c>
      <c r="F7" s="159"/>
      <c r="G7" s="66"/>
      <c r="H7" s="40"/>
      <c r="I7" s="41"/>
      <c r="J7" s="38" t="s">
        <v>48</v>
      </c>
      <c r="K7" s="41">
        <f>SUM(K5:K6)</f>
        <v>1260.43</v>
      </c>
    </row>
  </sheetData>
  <sheetProtection selectLockedCells="1" selectUnlockedCells="1"/>
  <mergeCells count="12">
    <mergeCell ref="G3:G4"/>
    <mergeCell ref="H3:H4"/>
    <mergeCell ref="I3:I4"/>
    <mergeCell ref="J3:K3"/>
    <mergeCell ref="E7:F7"/>
    <mergeCell ref="A2:I2"/>
    <mergeCell ref="A3:A4"/>
    <mergeCell ref="B3:B4"/>
    <mergeCell ref="C3:C4"/>
    <mergeCell ref="D3:D4"/>
    <mergeCell ref="E3:E4"/>
    <mergeCell ref="F3:F4"/>
  </mergeCells>
  <printOptions/>
  <pageMargins left="0.6097222222222223" right="0.2701388888888889" top="0.6597222222222222" bottom="0.9840277777777778" header="0.5118055555555556" footer="0.5118055555555556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K11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7.28125" style="1" customWidth="1"/>
    <col min="2" max="2" width="33.7109375" style="1" customWidth="1"/>
    <col min="3" max="3" width="6.8515625" style="1" customWidth="1"/>
    <col min="4" max="6" width="9.140625" style="1" customWidth="1"/>
    <col min="7" max="7" width="10.7109375" style="1" customWidth="1"/>
    <col min="8" max="8" width="11.57421875" style="1" customWidth="1"/>
    <col min="9" max="9" width="12.140625" style="1" customWidth="1"/>
    <col min="10" max="11" width="0" style="1" hidden="1" customWidth="1"/>
    <col min="12" max="16384" width="9.140625" style="1" customWidth="1"/>
  </cols>
  <sheetData>
    <row r="2" spans="1:11" ht="27" customHeight="1">
      <c r="A2" s="150" t="s">
        <v>140</v>
      </c>
      <c r="B2" s="150"/>
      <c r="C2" s="150"/>
      <c r="D2" s="150"/>
      <c r="E2" s="150"/>
      <c r="F2" s="150"/>
      <c r="G2" s="150"/>
      <c r="H2" s="150"/>
      <c r="I2" s="150"/>
      <c r="J2" s="22"/>
      <c r="K2" s="23"/>
    </row>
    <row r="3" spans="1:11" ht="16.5" customHeight="1">
      <c r="A3" s="160" t="s">
        <v>5</v>
      </c>
      <c r="B3" s="146" t="s">
        <v>6</v>
      </c>
      <c r="C3" s="146" t="s">
        <v>7</v>
      </c>
      <c r="D3" s="146" t="s">
        <v>8</v>
      </c>
      <c r="E3" s="146" t="s">
        <v>9</v>
      </c>
      <c r="F3" s="146" t="s">
        <v>10</v>
      </c>
      <c r="G3" s="146" t="s">
        <v>11</v>
      </c>
      <c r="H3" s="146" t="s">
        <v>2</v>
      </c>
      <c r="I3" s="146" t="s">
        <v>3</v>
      </c>
      <c r="J3" s="162" t="s">
        <v>12</v>
      </c>
      <c r="K3" s="162"/>
    </row>
    <row r="4" spans="1:11" ht="24" customHeight="1">
      <c r="A4" s="160"/>
      <c r="B4" s="146"/>
      <c r="C4" s="146"/>
      <c r="D4" s="146"/>
      <c r="E4" s="146"/>
      <c r="F4" s="146"/>
      <c r="G4" s="146"/>
      <c r="H4" s="146"/>
      <c r="I4" s="146"/>
      <c r="J4" s="3" t="s">
        <v>8</v>
      </c>
      <c r="K4" s="70" t="s">
        <v>13</v>
      </c>
    </row>
    <row r="5" spans="1:11" ht="48" customHeight="1">
      <c r="A5" s="4">
        <v>1</v>
      </c>
      <c r="B5" s="5" t="s">
        <v>72</v>
      </c>
      <c r="C5" s="49" t="s">
        <v>15</v>
      </c>
      <c r="D5" s="14">
        <v>32000</v>
      </c>
      <c r="E5" s="11"/>
      <c r="F5" s="11"/>
      <c r="G5" s="9"/>
      <c r="H5" s="59"/>
      <c r="I5" s="10"/>
      <c r="J5" s="71">
        <v>24000</v>
      </c>
      <c r="K5" s="67">
        <v>4226.3</v>
      </c>
    </row>
    <row r="6" spans="1:11" ht="24" customHeight="1">
      <c r="A6" s="60"/>
      <c r="B6" s="61"/>
      <c r="C6" s="25"/>
      <c r="D6" s="25"/>
      <c r="E6" s="161" t="s">
        <v>40</v>
      </c>
      <c r="F6" s="161"/>
      <c r="G6" s="68"/>
      <c r="H6" s="69"/>
      <c r="I6" s="56"/>
      <c r="J6" s="55" t="s">
        <v>48</v>
      </c>
      <c r="K6" s="56">
        <f>K5</f>
        <v>4226.3</v>
      </c>
    </row>
    <row r="11" ht="10.5">
      <c r="K11" s="13"/>
    </row>
  </sheetData>
  <sheetProtection selectLockedCells="1" selectUnlockedCells="1"/>
  <mergeCells count="12">
    <mergeCell ref="G3:G4"/>
    <mergeCell ref="H3:H4"/>
    <mergeCell ref="I3:I4"/>
    <mergeCell ref="J3:K3"/>
    <mergeCell ref="E6:F6"/>
    <mergeCell ref="A2:I2"/>
    <mergeCell ref="A3:A4"/>
    <mergeCell ref="B3:B4"/>
    <mergeCell ref="C3:C4"/>
    <mergeCell ref="D3:D4"/>
    <mergeCell ref="E3:E4"/>
    <mergeCell ref="F3:F4"/>
  </mergeCells>
  <printOptions/>
  <pageMargins left="0.5902777777777778" right="0.2701388888888889" top="0.670138888888889" bottom="0.9840277777777778" header="0.5118055555555556" footer="0.5118055555555556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O23"/>
  <sheetViews>
    <sheetView zoomScalePageLayoutView="0" workbookViewId="0" topLeftCell="A10">
      <selection activeCell="A26" sqref="A26:D26"/>
    </sheetView>
  </sheetViews>
  <sheetFormatPr defaultColWidth="9.140625" defaultRowHeight="12.75"/>
  <cols>
    <col min="1" max="1" width="5.57421875" style="1" customWidth="1"/>
    <col min="2" max="2" width="48.140625" style="1" customWidth="1"/>
    <col min="3" max="3" width="9.8515625" style="1" customWidth="1"/>
    <col min="4" max="4" width="10.421875" style="1" customWidth="1"/>
    <col min="5" max="5" width="9.8515625" style="1" customWidth="1"/>
    <col min="6" max="7" width="10.7109375" style="1" customWidth="1"/>
    <col min="8" max="9" width="12.57421875" style="1" customWidth="1"/>
    <col min="10" max="11" width="0" style="1" hidden="1" customWidth="1"/>
    <col min="12" max="16384" width="9.140625" style="1" customWidth="1"/>
  </cols>
  <sheetData>
    <row r="2" spans="1:11" ht="34.5" customHeight="1">
      <c r="A2" s="153" t="s">
        <v>141</v>
      </c>
      <c r="B2" s="153"/>
      <c r="C2" s="153"/>
      <c r="D2" s="153"/>
      <c r="E2" s="153"/>
      <c r="F2" s="153"/>
      <c r="G2" s="153"/>
      <c r="H2" s="153"/>
      <c r="I2" s="153"/>
      <c r="J2" s="62"/>
      <c r="K2" s="63"/>
    </row>
    <row r="3" spans="1:11" ht="18.75" customHeight="1">
      <c r="A3" s="151" t="s">
        <v>5</v>
      </c>
      <c r="B3" s="146" t="s">
        <v>6</v>
      </c>
      <c r="C3" s="151" t="s">
        <v>7</v>
      </c>
      <c r="D3" s="151" t="s">
        <v>8</v>
      </c>
      <c r="E3" s="151" t="s">
        <v>9</v>
      </c>
      <c r="F3" s="151" t="s">
        <v>10</v>
      </c>
      <c r="G3" s="151" t="s">
        <v>11</v>
      </c>
      <c r="H3" s="151" t="s">
        <v>2</v>
      </c>
      <c r="I3" s="151" t="s">
        <v>3</v>
      </c>
      <c r="J3" s="152" t="s">
        <v>12</v>
      </c>
      <c r="K3" s="152"/>
    </row>
    <row r="4" spans="1:11" ht="25.5" customHeight="1">
      <c r="A4" s="151"/>
      <c r="B4" s="146"/>
      <c r="C4" s="151"/>
      <c r="D4" s="151"/>
      <c r="E4" s="151"/>
      <c r="F4" s="151"/>
      <c r="G4" s="151"/>
      <c r="H4" s="151"/>
      <c r="I4" s="151"/>
      <c r="J4" s="29" t="s">
        <v>8</v>
      </c>
      <c r="K4" s="30" t="s">
        <v>13</v>
      </c>
    </row>
    <row r="5" spans="1:11" ht="33" customHeight="1">
      <c r="A5" s="31">
        <v>1</v>
      </c>
      <c r="B5" s="32" t="s">
        <v>73</v>
      </c>
      <c r="C5" s="31" t="s">
        <v>20</v>
      </c>
      <c r="D5" s="42">
        <v>222</v>
      </c>
      <c r="E5" s="33"/>
      <c r="F5" s="33"/>
      <c r="G5" s="34"/>
      <c r="H5" s="35"/>
      <c r="I5" s="35"/>
      <c r="J5" s="43">
        <v>196</v>
      </c>
      <c r="K5" s="36">
        <v>13145.74</v>
      </c>
    </row>
    <row r="6" spans="1:15" ht="33" customHeight="1">
      <c r="A6" s="31">
        <v>2</v>
      </c>
      <c r="B6" s="32" t="s">
        <v>74</v>
      </c>
      <c r="C6" s="31" t="s">
        <v>20</v>
      </c>
      <c r="D6" s="42">
        <v>250</v>
      </c>
      <c r="E6" s="33"/>
      <c r="F6" s="33"/>
      <c r="G6" s="34"/>
      <c r="H6" s="35"/>
      <c r="I6" s="35"/>
      <c r="J6" s="43">
        <v>199</v>
      </c>
      <c r="K6" s="36">
        <v>6922.72</v>
      </c>
      <c r="O6" s="1">
        <v>0</v>
      </c>
    </row>
    <row r="7" spans="1:11" ht="33" customHeight="1">
      <c r="A7" s="31">
        <v>3</v>
      </c>
      <c r="B7" s="32" t="s">
        <v>75</v>
      </c>
      <c r="C7" s="31" t="s">
        <v>20</v>
      </c>
      <c r="D7" s="42">
        <v>470</v>
      </c>
      <c r="E7" s="33"/>
      <c r="F7" s="33"/>
      <c r="G7" s="34"/>
      <c r="H7" s="35"/>
      <c r="I7" s="35"/>
      <c r="J7" s="43">
        <v>299</v>
      </c>
      <c r="K7" s="36">
        <v>10389.36</v>
      </c>
    </row>
    <row r="8" spans="1:11" ht="33" customHeight="1">
      <c r="A8" s="31">
        <v>4</v>
      </c>
      <c r="B8" s="32" t="s">
        <v>76</v>
      </c>
      <c r="C8" s="31" t="s">
        <v>20</v>
      </c>
      <c r="D8" s="42">
        <v>110</v>
      </c>
      <c r="E8" s="33"/>
      <c r="F8" s="33"/>
      <c r="G8" s="34"/>
      <c r="H8" s="35"/>
      <c r="I8" s="35"/>
      <c r="J8" s="43">
        <v>226</v>
      </c>
      <c r="K8" s="36">
        <v>3912.74</v>
      </c>
    </row>
    <row r="9" spans="1:11" ht="33" customHeight="1">
      <c r="A9" s="31">
        <v>5</v>
      </c>
      <c r="B9" s="32" t="s">
        <v>77</v>
      </c>
      <c r="C9" s="31" t="s">
        <v>20</v>
      </c>
      <c r="D9" s="42">
        <v>90</v>
      </c>
      <c r="E9" s="33"/>
      <c r="F9" s="33"/>
      <c r="G9" s="34"/>
      <c r="H9" s="35"/>
      <c r="I9" s="35"/>
      <c r="J9" s="43">
        <v>31</v>
      </c>
      <c r="K9" s="36">
        <v>700.25</v>
      </c>
    </row>
    <row r="10" spans="1:11" ht="33" customHeight="1">
      <c r="A10" s="72">
        <v>6</v>
      </c>
      <c r="B10" s="73" t="s">
        <v>78</v>
      </c>
      <c r="C10" s="72" t="s">
        <v>20</v>
      </c>
      <c r="D10" s="74">
        <v>70</v>
      </c>
      <c r="E10" s="75"/>
      <c r="F10" s="33"/>
      <c r="G10" s="34"/>
      <c r="H10" s="35"/>
      <c r="I10" s="35"/>
      <c r="J10" s="43">
        <v>48</v>
      </c>
      <c r="K10" s="36">
        <v>439.07</v>
      </c>
    </row>
    <row r="11" spans="1:11" ht="27" customHeight="1">
      <c r="A11" s="72">
        <v>7</v>
      </c>
      <c r="B11" s="73" t="s">
        <v>79</v>
      </c>
      <c r="C11" s="72" t="s">
        <v>80</v>
      </c>
      <c r="D11" s="74">
        <v>3650</v>
      </c>
      <c r="E11" s="75"/>
      <c r="F11" s="33"/>
      <c r="G11" s="34"/>
      <c r="H11" s="35"/>
      <c r="I11" s="35"/>
      <c r="J11" s="43">
        <v>4394</v>
      </c>
      <c r="K11" s="36">
        <v>9074.75</v>
      </c>
    </row>
    <row r="12" spans="1:11" ht="24.75" customHeight="1">
      <c r="A12" s="72">
        <v>8</v>
      </c>
      <c r="B12" s="73" t="s">
        <v>81</v>
      </c>
      <c r="C12" s="72" t="s">
        <v>80</v>
      </c>
      <c r="D12" s="74">
        <v>2000</v>
      </c>
      <c r="E12" s="75"/>
      <c r="F12" s="33"/>
      <c r="G12" s="34"/>
      <c r="H12" s="35"/>
      <c r="I12" s="35"/>
      <c r="J12" s="43">
        <v>1157</v>
      </c>
      <c r="K12" s="36">
        <v>6411.36</v>
      </c>
    </row>
    <row r="13" spans="1:11" ht="38.25" customHeight="1">
      <c r="A13" s="31">
        <v>9</v>
      </c>
      <c r="B13" s="73" t="s">
        <v>82</v>
      </c>
      <c r="C13" s="72" t="s">
        <v>15</v>
      </c>
      <c r="D13" s="74">
        <v>1450</v>
      </c>
      <c r="E13" s="75"/>
      <c r="F13" s="33"/>
      <c r="G13" s="34"/>
      <c r="H13" s="35"/>
      <c r="I13" s="35"/>
      <c r="J13" s="43">
        <v>1044</v>
      </c>
      <c r="K13" s="36">
        <v>7404.8</v>
      </c>
    </row>
    <row r="14" spans="1:11" ht="45" customHeight="1">
      <c r="A14" s="72">
        <v>10</v>
      </c>
      <c r="B14" s="32" t="s">
        <v>83</v>
      </c>
      <c r="C14" s="72" t="s">
        <v>15</v>
      </c>
      <c r="D14" s="74">
        <v>100</v>
      </c>
      <c r="E14" s="75"/>
      <c r="F14" s="33"/>
      <c r="G14" s="34"/>
      <c r="H14" s="35"/>
      <c r="I14" s="35"/>
      <c r="J14" s="43">
        <v>27</v>
      </c>
      <c r="K14" s="36">
        <v>338.74</v>
      </c>
    </row>
    <row r="15" spans="1:11" ht="45" customHeight="1">
      <c r="A15" s="31">
        <v>11</v>
      </c>
      <c r="B15" s="32" t="s">
        <v>84</v>
      </c>
      <c r="C15" s="31" t="s">
        <v>15</v>
      </c>
      <c r="D15" s="74">
        <v>200</v>
      </c>
      <c r="E15" s="75"/>
      <c r="F15" s="33"/>
      <c r="G15" s="76"/>
      <c r="H15" s="35"/>
      <c r="I15" s="35"/>
      <c r="J15" s="43">
        <v>168</v>
      </c>
      <c r="K15" s="36">
        <v>2136.54</v>
      </c>
    </row>
    <row r="16" spans="1:11" ht="80.25" customHeight="1">
      <c r="A16" s="31">
        <v>12</v>
      </c>
      <c r="B16" s="32" t="s">
        <v>85</v>
      </c>
      <c r="C16" s="31" t="s">
        <v>15</v>
      </c>
      <c r="D16" s="74">
        <v>93</v>
      </c>
      <c r="E16" s="75"/>
      <c r="F16" s="33"/>
      <c r="G16" s="76"/>
      <c r="H16" s="35"/>
      <c r="I16" s="35"/>
      <c r="J16" s="43">
        <v>306</v>
      </c>
      <c r="K16" s="36">
        <v>1012.46</v>
      </c>
    </row>
    <row r="17" spans="1:11" ht="34.5" customHeight="1">
      <c r="A17" s="31">
        <v>13</v>
      </c>
      <c r="B17" s="32" t="s">
        <v>86</v>
      </c>
      <c r="C17" s="31" t="s">
        <v>15</v>
      </c>
      <c r="D17" s="74">
        <v>100</v>
      </c>
      <c r="E17" s="75"/>
      <c r="F17" s="33"/>
      <c r="G17" s="76"/>
      <c r="H17" s="35"/>
      <c r="I17" s="35"/>
      <c r="J17" s="43">
        <v>500</v>
      </c>
      <c r="K17" s="36">
        <v>123</v>
      </c>
    </row>
    <row r="18" spans="1:11" ht="18.75" customHeight="1" thickBot="1">
      <c r="A18" s="77"/>
      <c r="B18" s="78"/>
      <c r="C18" s="79"/>
      <c r="D18" s="79"/>
      <c r="E18" s="79"/>
      <c r="F18" s="80" t="s">
        <v>40</v>
      </c>
      <c r="G18" s="80"/>
      <c r="H18" s="44"/>
      <c r="I18" s="44"/>
      <c r="J18" s="81" t="s">
        <v>48</v>
      </c>
      <c r="K18" s="44">
        <f>SUM(K5:K17)</f>
        <v>62011.53</v>
      </c>
    </row>
    <row r="19" spans="1:11" ht="10.5">
      <c r="A19" s="82"/>
      <c r="B19" s="82"/>
      <c r="C19" s="82"/>
      <c r="D19" s="82"/>
      <c r="E19" s="82"/>
      <c r="F19" s="83"/>
      <c r="G19" s="83"/>
      <c r="H19" s="83"/>
      <c r="I19" s="26"/>
      <c r="J19" s="26"/>
      <c r="K19" s="26"/>
    </row>
    <row r="20" spans="1:11" ht="10.5" customHeight="1">
      <c r="A20" s="163" t="s">
        <v>163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</row>
    <row r="21" spans="1:11" ht="10.5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</row>
    <row r="22" spans="1:11" ht="10.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</row>
    <row r="23" spans="1:11" ht="10.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</row>
  </sheetData>
  <sheetProtection selectLockedCells="1" selectUnlockedCells="1"/>
  <mergeCells count="12">
    <mergeCell ref="A2:I2"/>
    <mergeCell ref="A3:A4"/>
    <mergeCell ref="B3:B4"/>
    <mergeCell ref="C3:C4"/>
    <mergeCell ref="D3:D4"/>
    <mergeCell ref="E3:E4"/>
    <mergeCell ref="H3:H4"/>
    <mergeCell ref="I3:I4"/>
    <mergeCell ref="F3:F4"/>
    <mergeCell ref="G3:G4"/>
    <mergeCell ref="J3:K3"/>
    <mergeCell ref="A20:K23"/>
  </mergeCells>
  <printOptions/>
  <pageMargins left="0.35000000000000003" right="0.25" top="0.39375" bottom="0.23611111111111113" header="0.5118055555555556" footer="0.5118055555555556"/>
  <pageSetup fitToHeight="1" fitToWidth="1" horizontalDpi="300" verticalDpi="3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7"/>
  <sheetViews>
    <sheetView zoomScalePageLayoutView="0" workbookViewId="0" topLeftCell="A1">
      <selection activeCell="M33" sqref="M33"/>
    </sheetView>
  </sheetViews>
  <sheetFormatPr defaultColWidth="9.140625" defaultRowHeight="12.75"/>
  <cols>
    <col min="1" max="1" width="5.140625" style="2" customWidth="1"/>
    <col min="2" max="2" width="39.28125" style="2" customWidth="1"/>
    <col min="3" max="3" width="11.421875" style="2" customWidth="1"/>
    <col min="4" max="6" width="9.140625" style="2" customWidth="1"/>
    <col min="7" max="7" width="10.7109375" style="2" customWidth="1"/>
    <col min="8" max="9" width="11.7109375" style="2" customWidth="1"/>
    <col min="10" max="11" width="0" style="2" hidden="1" customWidth="1"/>
    <col min="12" max="16384" width="9.140625" style="2" customWidth="1"/>
  </cols>
  <sheetData>
    <row r="1" ht="10.5">
      <c r="A1" s="2" t="s">
        <v>87</v>
      </c>
    </row>
    <row r="2" spans="1:11" ht="37.5" customHeight="1">
      <c r="A2" s="148" t="s">
        <v>142</v>
      </c>
      <c r="B2" s="148"/>
      <c r="C2" s="148"/>
      <c r="D2" s="148"/>
      <c r="E2" s="148"/>
      <c r="F2" s="148"/>
      <c r="G2" s="148"/>
      <c r="H2" s="148"/>
      <c r="I2" s="148"/>
      <c r="J2" s="26"/>
      <c r="K2" s="27"/>
    </row>
    <row r="3" spans="1:11" ht="18.75" customHeight="1">
      <c r="A3" s="160" t="s">
        <v>5</v>
      </c>
      <c r="B3" s="146" t="s">
        <v>6</v>
      </c>
      <c r="C3" s="151" t="s">
        <v>7</v>
      </c>
      <c r="D3" s="151" t="s">
        <v>8</v>
      </c>
      <c r="E3" s="151" t="s">
        <v>9</v>
      </c>
      <c r="F3" s="151" t="s">
        <v>10</v>
      </c>
      <c r="G3" s="151" t="s">
        <v>11</v>
      </c>
      <c r="H3" s="151" t="s">
        <v>2</v>
      </c>
      <c r="I3" s="151" t="s">
        <v>3</v>
      </c>
      <c r="J3" s="164" t="s">
        <v>12</v>
      </c>
      <c r="K3" s="164"/>
    </row>
    <row r="4" spans="1:11" ht="17.25" customHeight="1">
      <c r="A4" s="160"/>
      <c r="B4" s="146"/>
      <c r="C4" s="151"/>
      <c r="D4" s="151"/>
      <c r="E4" s="151"/>
      <c r="F4" s="151"/>
      <c r="G4" s="151"/>
      <c r="H4" s="151"/>
      <c r="I4" s="151"/>
      <c r="J4" s="29" t="s">
        <v>8</v>
      </c>
      <c r="K4" s="29" t="s">
        <v>13</v>
      </c>
    </row>
    <row r="5" spans="1:11" ht="34.5" customHeight="1">
      <c r="A5" s="4">
        <v>1</v>
      </c>
      <c r="B5" s="48" t="s">
        <v>88</v>
      </c>
      <c r="C5" s="49" t="s">
        <v>89</v>
      </c>
      <c r="D5" s="49">
        <v>5</v>
      </c>
      <c r="E5" s="59"/>
      <c r="F5" s="59"/>
      <c r="G5" s="9"/>
      <c r="H5" s="59"/>
      <c r="I5" s="59"/>
      <c r="J5" s="3">
        <v>25</v>
      </c>
      <c r="K5" s="19">
        <v>888.37</v>
      </c>
    </row>
    <row r="6" spans="1:11" ht="49.5" customHeight="1">
      <c r="A6" s="37">
        <v>2</v>
      </c>
      <c r="B6" s="48" t="s">
        <v>90</v>
      </c>
      <c r="C6" s="49" t="s">
        <v>91</v>
      </c>
      <c r="D6" s="49">
        <v>5</v>
      </c>
      <c r="E6" s="64"/>
      <c r="F6" s="64"/>
      <c r="G6" s="34"/>
      <c r="H6" s="64"/>
      <c r="I6" s="64"/>
      <c r="J6" s="29">
        <v>0</v>
      </c>
      <c r="K6" s="52">
        <v>0</v>
      </c>
    </row>
    <row r="7" spans="1:11" ht="21.75" customHeight="1" thickBot="1">
      <c r="A7" s="84"/>
      <c r="B7" s="65"/>
      <c r="C7" s="45"/>
      <c r="D7" s="45"/>
      <c r="E7" s="165" t="s">
        <v>40</v>
      </c>
      <c r="F7" s="165"/>
      <c r="G7" s="39"/>
      <c r="H7" s="85"/>
      <c r="I7" s="85"/>
      <c r="J7" s="45" t="s">
        <v>48</v>
      </c>
      <c r="K7" s="44">
        <f>SUM(K5:K6)</f>
        <v>888.37</v>
      </c>
    </row>
    <row r="11" s="1" customFormat="1" ht="10.5"/>
  </sheetData>
  <sheetProtection selectLockedCells="1" selectUnlockedCells="1"/>
  <mergeCells count="12">
    <mergeCell ref="G3:G4"/>
    <mergeCell ref="H3:H4"/>
    <mergeCell ref="I3:I4"/>
    <mergeCell ref="J3:K3"/>
    <mergeCell ref="E7:F7"/>
    <mergeCell ref="A2:I2"/>
    <mergeCell ref="A3:A4"/>
    <mergeCell ref="B3:B4"/>
    <mergeCell ref="C3:C4"/>
    <mergeCell ref="D3:D4"/>
    <mergeCell ref="E3:E4"/>
    <mergeCell ref="F3:F4"/>
  </mergeCells>
  <printOptions/>
  <pageMargins left="0.4902777777777778" right="0.3902777777777778" top="0.6402777777777778" bottom="0.9840277777777778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mkarykowska</dc:creator>
  <cp:keywords/>
  <dc:description/>
  <cp:lastModifiedBy>Piotr Łuczejko</cp:lastModifiedBy>
  <cp:lastPrinted>2017-08-18T14:05:16Z</cp:lastPrinted>
  <dcterms:created xsi:type="dcterms:W3CDTF">2016-04-11T12:14:44Z</dcterms:created>
  <dcterms:modified xsi:type="dcterms:W3CDTF">2017-11-15T09:57:22Z</dcterms:modified>
  <cp:category/>
  <cp:version/>
  <cp:contentType/>
  <cp:contentStatus/>
</cp:coreProperties>
</file>