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5" windowWidth="19200" windowHeight="7170" tabRatio="891" activeTab="0"/>
  </bookViews>
  <sheets>
    <sheet name="1" sheetId="1" r:id="rId1"/>
    <sheet name="Arkusz5" sheetId="2" state="hidden" r:id="rId2"/>
    <sheet name="Arkusz2" sheetId="3" state="hidden" r:id="rId3"/>
    <sheet name="Arkusz1" sheetId="4" state="hidden" r:id="rId4"/>
  </sheets>
  <definedNames/>
  <calcPr fullCalcOnLoad="1"/>
</workbook>
</file>

<file path=xl/sharedStrings.xml><?xml version="1.0" encoding="utf-8"?>
<sst xmlns="http://schemas.openxmlformats.org/spreadsheetml/2006/main" count="79" uniqueCount="74">
  <si>
    <t>………………………………………………………</t>
  </si>
  <si>
    <t>pieczątka nagłówkowa Wykonawcy</t>
  </si>
  <si>
    <t>FORMULARZ ASORTYMENTOWO - CENOWY</t>
  </si>
  <si>
    <t>L.p.</t>
  </si>
  <si>
    <t xml:space="preserve">cena jedn. netto </t>
  </si>
  <si>
    <t>%  VAT</t>
  </si>
  <si>
    <t xml:space="preserve">wartość brutto słownie: </t>
  </si>
  <si>
    <t xml:space="preserve"> </t>
  </si>
  <si>
    <t xml:space="preserve">                                                                                            uprawnionej do reprezentowania Wykonawcy)                                                                                            </t>
  </si>
  <si>
    <t xml:space="preserve"> ………………………………………………………………………….</t>
  </si>
  <si>
    <t xml:space="preserve">  (podpis i pieczątka imienna osoby uprawnionej do reprezentowania Wykonawcy)</t>
  </si>
  <si>
    <t>Załącznik nr 1</t>
  </si>
  <si>
    <t>do zaproszenia</t>
  </si>
  <si>
    <t xml:space="preserve">Nazwa postępowania :  </t>
  </si>
  <si>
    <t>nazwa</t>
  </si>
  <si>
    <t>ilość urządzeń</t>
  </si>
  <si>
    <r>
      <t xml:space="preserve">wartość netto
</t>
    </r>
    <r>
      <rPr>
        <sz val="8"/>
        <rFont val="Times New Roman"/>
        <family val="1"/>
      </rPr>
      <t>(kol. 4 x kol.5)</t>
    </r>
    <r>
      <rPr>
        <sz val="9"/>
        <rFont val="Times New Roman"/>
        <family val="1"/>
      </rPr>
      <t xml:space="preserve"> </t>
    </r>
  </si>
  <si>
    <r>
      <t xml:space="preserve">cena jedn.brutto
</t>
    </r>
    <r>
      <rPr>
        <sz val="8"/>
        <rFont val="Times New Roman"/>
        <family val="1"/>
      </rPr>
      <t>(kol. 5 x kol.7)</t>
    </r>
  </si>
  <si>
    <r>
      <t xml:space="preserve">wartość brutto*
</t>
    </r>
    <r>
      <rPr>
        <sz val="8"/>
        <rFont val="Times New Roman"/>
        <family val="1"/>
      </rPr>
      <t>(kol. 4 x kol.8)</t>
    </r>
  </si>
  <si>
    <t>PAKIET 1</t>
  </si>
  <si>
    <t>Planowana ilość w okresie 36 m-cy</t>
  </si>
  <si>
    <t xml:space="preserve">*koszt przeglądu obejmuje koszty dojazdu do przeglądu lub w przypadku wysyłki sprzętu do siedziby Wykonawcy - koszt transportu, </t>
  </si>
  <si>
    <t>przegląd okresowy bateryjnego źródła światła typu: LED</t>
  </si>
  <si>
    <t>przegląd okresowy bronchofiberoskopu giętkiego typu: 11001BN1</t>
  </si>
  <si>
    <t>przegląd okresowy bronchofiberoskopu giętkiego typu: 11004BC1</t>
  </si>
  <si>
    <t>przegląd okresowy bronchofiberoskopu giętkiego typu: 11301BN1</t>
  </si>
  <si>
    <t>przegląd okresowy bronchofiberoskopu giętkiego typu: 11302BD2</t>
  </si>
  <si>
    <t>przegląd okresowy bronchoskopu sztywnego</t>
  </si>
  <si>
    <t>przegląd okresowy cystoskopu typu: 27026A</t>
  </si>
  <si>
    <t>przegląd okresowy cystoskopu typu: 27026B</t>
  </si>
  <si>
    <t>przegląd okresowy cystoskopu typu: 27026C</t>
  </si>
  <si>
    <t>przegląd okresowy cystoskopu typu: 27026K</t>
  </si>
  <si>
    <t>przegląd okresowy endoskopu krtaniowego typu: 8700CP AF</t>
  </si>
  <si>
    <t>przegląd okresowy endoskopu krtaniowego typu: Hopkins II</t>
  </si>
  <si>
    <t>przegląd okresowy endoskopowego toru wizyjnego typu: Telecam II</t>
  </si>
  <si>
    <t>przegląd okresowy ezofagoskopu sztywnego z oświuetleniem dystalnym i proksymalnym dla dorosłcyh i dzieci</t>
  </si>
  <si>
    <t>przegląd okresowy kamery video Telecam SL pal 20212020</t>
  </si>
  <si>
    <t>przegląd okresowy kolumny endoskopowej typu: 29003LCG</t>
  </si>
  <si>
    <t>przegląd okresowy laryngofiberoskopu typu: 11001RD1</t>
  </si>
  <si>
    <t>przegląd okresowy podgrzewacza typu: 10905</t>
  </si>
  <si>
    <t>przegląd okresowy resektoskopu typu: 27050E</t>
  </si>
  <si>
    <t>przegląd okresowy resektoskopu typu: 27050SL-24CH</t>
  </si>
  <si>
    <t>przegląd okresowy resektoskopu typu: 27050SM-28CH</t>
  </si>
  <si>
    <t>przegląd okresowy resektoskopu pediatrycznego typu: 27017AA</t>
  </si>
  <si>
    <t>przegląd okresowy resektoskopu pediatrycznego typu: 27031E</t>
  </si>
  <si>
    <t>przegląd okresowy retraktora typu: 30623U</t>
  </si>
  <si>
    <t>przegląd okresowy sterownika kamery typu: TELECAM DX II 20233020</t>
  </si>
  <si>
    <t>przegląd okresowy stroboskopu typu: Pulsar 20140020</t>
  </si>
  <si>
    <t>przegląd okresowy toru wizyjnego do bronchofiberoskopu</t>
  </si>
  <si>
    <t>przegląd okresowy urotrotomu typu: 27068D</t>
  </si>
  <si>
    <t xml:space="preserve">przegląd okresowy zestawu bronchoskopów sztywnych </t>
  </si>
  <si>
    <t>przegląd okresowy zestawu bronchoskopów sztywnych pediatrycznych</t>
  </si>
  <si>
    <t>przegląd okresowy zestawu do endochirurgii</t>
  </si>
  <si>
    <t>przegląd okresowy zestawu do endoskopii typu: Image1 HDTV + Xenon 300 + AIDA Compat + Hamou Endomat</t>
  </si>
  <si>
    <t>przegląd okresowy zestawu do endoskopii typu: IMAGE1 HDTV + Xenon Nova 175 + AIDA Control II</t>
  </si>
  <si>
    <t>przegląd okresowy zestawu do endoskopii typu: SCB HD Image1 Hub + Xenon Nova 300 + Autocon 50 + Unidrive ENT</t>
  </si>
  <si>
    <t>przegląd okresowy zestawu do endoskopii typu: TELE PACK X LED</t>
  </si>
  <si>
    <t>przegląd okresowy zestawu do endoskopii typu: TeleCam SL II + Halogen 250 Twin + AIDA Control</t>
  </si>
  <si>
    <t>przegląd okresowy zestawu do endoskopii typu: Tricam SL II + Xenon Nova 175 + AIDA Compact II</t>
  </si>
  <si>
    <t>przegląd okresowy zestawu do laparoskopii typu: 29003HL</t>
  </si>
  <si>
    <t>przegląd okresowy zestawu do laparoskopii typu: Xenon Nova 300 20134001 + 495NCS + 9526N + 26430508-1</t>
  </si>
  <si>
    <t>przegląd okresowy zestawu do PDD</t>
  </si>
  <si>
    <t>przegląd okresowy zestawu do torakochirurgii</t>
  </si>
  <si>
    <t>przegląd okresowy zestawu do trudnej intubacji</t>
  </si>
  <si>
    <t>przegląd okresowy zestawu endoskopów sztywnych z wyposażeniem</t>
  </si>
  <si>
    <t>przegląd okresowy zestawu histeroskopowego</t>
  </si>
  <si>
    <t>przegląd okresowy źródła światła typu: 1431891</t>
  </si>
  <si>
    <t>przegląd okresowy źródła światła typu: halogen 150-20112320</t>
  </si>
  <si>
    <t>przegląd okresowy źródła światła typu: halogen 250 twin 20113320</t>
  </si>
  <si>
    <t>przegląd okresowy źródła światła typu: xenon 300 20133020</t>
  </si>
  <si>
    <t>przegląd okresowy źródła światła typu: xenon nova 175 20131501</t>
  </si>
  <si>
    <t>przegląd okresowy źródła światła typu: xenon nova 300 20133120-1</t>
  </si>
  <si>
    <t>przegląd okresowy źródła światła typu: telepac PAL 20043020</t>
  </si>
  <si>
    <t>Wykonanie przeglądów okresowych sprzętu prod. STORZ w okresie 36 miesięcy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</si>
</sst>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8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i/>
      <sz val="10"/>
      <name val="Tahoma"/>
      <family val="2"/>
    </font>
    <font>
      <b/>
      <sz val="10"/>
      <name val="Tahoma"/>
      <family val="2"/>
    </font>
    <font>
      <b/>
      <sz val="14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E"/>
      <family val="2"/>
    </font>
    <font>
      <sz val="11"/>
      <color indexed="8"/>
      <name val="Calibri"/>
      <family val="2"/>
    </font>
    <font>
      <u val="single"/>
      <sz val="10"/>
      <color indexed="20"/>
      <name val="Arial CE"/>
      <family val="2"/>
    </font>
    <font>
      <u val="single"/>
      <sz val="10"/>
      <color theme="10"/>
      <name val="Arial CE"/>
      <family val="2"/>
    </font>
    <font>
      <sz val="11"/>
      <color theme="1"/>
      <name val="Calibri"/>
      <family val="2"/>
    </font>
    <font>
      <u val="single"/>
      <sz val="10"/>
      <color theme="11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6" fillId="0" borderId="0">
      <alignment/>
      <protection/>
    </xf>
    <xf numFmtId="0" fontId="13" fillId="20" borderId="1" applyNumberFormat="0" applyAlignment="0" applyProtection="0"/>
    <xf numFmtId="0" fontId="37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54">
    <xf numFmtId="0" fontId="0" fillId="0" borderId="0" xfId="0" applyAlignment="1">
      <alignment/>
    </xf>
    <xf numFmtId="0" fontId="19" fillId="0" borderId="0" xfId="52" applyFont="1">
      <alignment/>
      <protection/>
    </xf>
    <xf numFmtId="0" fontId="20" fillId="0" borderId="0" xfId="52" applyFont="1" applyAlignment="1">
      <alignment horizontal="center"/>
      <protection/>
    </xf>
    <xf numFmtId="0" fontId="20" fillId="0" borderId="0" xfId="52" applyFont="1">
      <alignment/>
      <protection/>
    </xf>
    <xf numFmtId="0" fontId="20" fillId="0" borderId="0" xfId="52" applyFont="1" applyAlignment="1">
      <alignment horizontal="right"/>
      <protection/>
    </xf>
    <xf numFmtId="0" fontId="21" fillId="0" borderId="0" xfId="52" applyFont="1" applyAlignment="1">
      <alignment horizontal="right"/>
      <protection/>
    </xf>
    <xf numFmtId="0" fontId="22" fillId="0" borderId="0" xfId="52" applyFont="1" applyAlignment="1">
      <alignment horizontal="center"/>
      <protection/>
    </xf>
    <xf numFmtId="0" fontId="20" fillId="0" borderId="0" xfId="0" applyFont="1" applyAlignment="1">
      <alignment horizontal="right"/>
    </xf>
    <xf numFmtId="0" fontId="19" fillId="0" borderId="0" xfId="52" applyFont="1" applyAlignment="1">
      <alignment horizontal="right"/>
      <protection/>
    </xf>
    <xf numFmtId="0" fontId="23" fillId="0" borderId="0" xfId="52" applyFont="1" applyAlignment="1">
      <alignment horizontal="right"/>
      <protection/>
    </xf>
    <xf numFmtId="0" fontId="24" fillId="0" borderId="0" xfId="52" applyFont="1" applyAlignment="1">
      <alignment horizontal="right"/>
      <protection/>
    </xf>
    <xf numFmtId="0" fontId="24" fillId="0" borderId="0" xfId="52" applyFont="1">
      <alignment/>
      <protection/>
    </xf>
    <xf numFmtId="0" fontId="20" fillId="0" borderId="0" xfId="52" applyFont="1" applyAlignment="1">
      <alignment/>
      <protection/>
    </xf>
    <xf numFmtId="0" fontId="19" fillId="0" borderId="0" xfId="52" applyFont="1" applyBorder="1">
      <alignment/>
      <protection/>
    </xf>
    <xf numFmtId="0" fontId="25" fillId="0" borderId="0" xfId="52" applyFont="1" applyAlignment="1">
      <alignment horizontal="center" vertical="center"/>
      <protection/>
    </xf>
    <xf numFmtId="0" fontId="26" fillId="0" borderId="0" xfId="52" applyFont="1" applyAlignment="1">
      <alignment horizontal="center"/>
      <protection/>
    </xf>
    <xf numFmtId="0" fontId="27" fillId="0" borderId="0" xfId="52" applyFont="1" applyAlignment="1">
      <alignment horizontal="center"/>
      <protection/>
    </xf>
    <xf numFmtId="164" fontId="20" fillId="0" borderId="0" xfId="52" applyNumberFormat="1" applyFont="1">
      <alignment/>
      <protection/>
    </xf>
    <xf numFmtId="0" fontId="20" fillId="0" borderId="0" xfId="52" applyFont="1" applyAlignment="1">
      <alignment horizontal="left" wrapText="1"/>
      <protection/>
    </xf>
    <xf numFmtId="0" fontId="20" fillId="0" borderId="0" xfId="52" applyFont="1" applyAlignment="1">
      <alignment horizontal="right" wrapText="1"/>
      <protection/>
    </xf>
    <xf numFmtId="0" fontId="20" fillId="0" borderId="0" xfId="52" applyFont="1" applyAlignment="1">
      <alignment horizontal="left"/>
      <protection/>
    </xf>
    <xf numFmtId="0" fontId="23" fillId="0" borderId="0" xfId="52" applyFont="1">
      <alignment/>
      <protection/>
    </xf>
    <xf numFmtId="0" fontId="20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9" fillId="0" borderId="0" xfId="52" applyFont="1" applyAlignment="1">
      <alignment horizontal="center"/>
      <protection/>
    </xf>
    <xf numFmtId="0" fontId="19" fillId="0" borderId="0" xfId="0" applyFont="1" applyAlignment="1">
      <alignment horizontal="justify" vertical="center"/>
    </xf>
    <xf numFmtId="0" fontId="25" fillId="0" borderId="10" xfId="52" applyFont="1" applyFill="1" applyBorder="1" applyAlignment="1">
      <alignment horizontal="center" vertical="center"/>
      <protection/>
    </xf>
    <xf numFmtId="0" fontId="25" fillId="0" borderId="10" xfId="52" applyFont="1" applyFill="1" applyBorder="1" applyAlignment="1">
      <alignment horizontal="center" vertical="center" wrapText="1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31" fillId="0" borderId="10" xfId="52" applyFont="1" applyFill="1" applyBorder="1" applyAlignment="1">
      <alignment horizontal="center"/>
      <protection/>
    </xf>
    <xf numFmtId="0" fontId="31" fillId="0" borderId="11" xfId="52" applyFont="1" applyFill="1" applyBorder="1" applyAlignment="1">
      <alignment horizontal="center" wrapText="1"/>
      <protection/>
    </xf>
    <xf numFmtId="0" fontId="31" fillId="0" borderId="11" xfId="52" applyFont="1" applyFill="1" applyBorder="1" applyAlignment="1">
      <alignment horizontal="center"/>
      <protection/>
    </xf>
    <xf numFmtId="0" fontId="31" fillId="0" borderId="10" xfId="52" applyFont="1" applyFill="1" applyBorder="1" applyAlignment="1">
      <alignment horizontal="center" wrapText="1"/>
      <protection/>
    </xf>
    <xf numFmtId="0" fontId="31" fillId="0" borderId="12" xfId="52" applyFont="1" applyFill="1" applyBorder="1" applyAlignment="1">
      <alignment horizontal="center"/>
      <protection/>
    </xf>
    <xf numFmtId="0" fontId="25" fillId="0" borderId="0" xfId="52" applyFont="1">
      <alignment/>
      <protection/>
    </xf>
    <xf numFmtId="164" fontId="25" fillId="0" borderId="13" xfId="52" applyNumberFormat="1" applyFont="1" applyBorder="1">
      <alignment/>
      <protection/>
    </xf>
    <xf numFmtId="164" fontId="25" fillId="0" borderId="0" xfId="52" applyNumberFormat="1" applyFont="1">
      <alignment/>
      <protection/>
    </xf>
    <xf numFmtId="2" fontId="25" fillId="0" borderId="0" xfId="0" applyNumberFormat="1" applyFont="1" applyFill="1" applyAlignment="1">
      <alignment horizontal="justify" vertical="center" wrapText="1"/>
    </xf>
    <xf numFmtId="0" fontId="25" fillId="0" borderId="10" xfId="52" applyFont="1" applyFill="1" applyBorder="1" applyAlignment="1">
      <alignment horizontal="left" wrapText="1"/>
      <protection/>
    </xf>
    <xf numFmtId="0" fontId="25" fillId="0" borderId="11" xfId="52" applyFont="1" applyFill="1" applyBorder="1" applyAlignment="1">
      <alignment horizontal="left" wrapText="1"/>
      <protection/>
    </xf>
    <xf numFmtId="0" fontId="25" fillId="0" borderId="11" xfId="52" applyFont="1" applyFill="1" applyBorder="1" applyAlignment="1">
      <alignment horizontal="center"/>
      <protection/>
    </xf>
    <xf numFmtId="0" fontId="25" fillId="0" borderId="11" xfId="52" applyFont="1" applyFill="1" applyBorder="1" applyAlignment="1">
      <alignment horizontal="center" wrapText="1"/>
      <protection/>
    </xf>
    <xf numFmtId="0" fontId="25" fillId="0" borderId="14" xfId="52" applyFont="1" applyFill="1" applyBorder="1" applyAlignment="1">
      <alignment horizontal="center"/>
      <protection/>
    </xf>
    <xf numFmtId="0" fontId="25" fillId="0" borderId="10" xfId="52" applyFont="1" applyFill="1" applyBorder="1" applyAlignment="1">
      <alignment horizontal="center" wrapText="1"/>
      <protection/>
    </xf>
    <xf numFmtId="0" fontId="25" fillId="0" borderId="10" xfId="52" applyFont="1" applyFill="1" applyBorder="1" applyAlignment="1">
      <alignment horizontal="center"/>
      <protection/>
    </xf>
    <xf numFmtId="4" fontId="25" fillId="0" borderId="10" xfId="52" applyNumberFormat="1" applyFont="1" applyFill="1" applyBorder="1" applyAlignment="1">
      <alignment horizontal="center" wrapText="1"/>
      <protection/>
    </xf>
    <xf numFmtId="4" fontId="25" fillId="0" borderId="10" xfId="52" applyNumberFormat="1" applyFont="1" applyFill="1" applyBorder="1" applyAlignment="1">
      <alignment horizontal="center"/>
      <protection/>
    </xf>
    <xf numFmtId="0" fontId="23" fillId="0" borderId="0" xfId="52" applyFont="1" applyAlignment="1">
      <alignment horizontal="center" wrapText="1"/>
      <protection/>
    </xf>
    <xf numFmtId="0" fontId="20" fillId="0" borderId="0" xfId="52" applyFont="1" applyAlignment="1">
      <alignment horizontal="center" wrapText="1"/>
      <protection/>
    </xf>
    <xf numFmtId="0" fontId="22" fillId="0" borderId="0" xfId="52" applyFont="1" applyAlignment="1">
      <alignment horizontal="center" wrapText="1"/>
      <protection/>
    </xf>
    <xf numFmtId="0" fontId="23" fillId="0" borderId="0" xfId="52" applyFont="1" applyBorder="1" applyAlignment="1">
      <alignment horizontal="center"/>
      <protection/>
    </xf>
    <xf numFmtId="0" fontId="23" fillId="0" borderId="0" xfId="52" applyFont="1" applyBorder="1" applyAlignment="1">
      <alignment horizontal="left" wrapText="1"/>
      <protection/>
    </xf>
    <xf numFmtId="2" fontId="25" fillId="0" borderId="0" xfId="0" applyNumberFormat="1" applyFont="1" applyFill="1" applyAlignment="1">
      <alignment horizontal="justify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tabSelected="1" zoomScalePageLayoutView="0" workbookViewId="0" topLeftCell="A1">
      <selection activeCell="F60" sqref="F60"/>
    </sheetView>
  </sheetViews>
  <sheetFormatPr defaultColWidth="9.00390625" defaultRowHeight="12" customHeight="1"/>
  <cols>
    <col min="1" max="1" width="3.875" style="1" customWidth="1"/>
    <col min="2" max="2" width="54.003906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48" t="s">
        <v>19</v>
      </c>
      <c r="D1" s="49"/>
      <c r="E1" s="49"/>
      <c r="F1" s="49"/>
      <c r="G1" s="49"/>
      <c r="H1" s="49"/>
      <c r="I1" s="49"/>
      <c r="J1" s="4" t="s">
        <v>11</v>
      </c>
      <c r="K1" s="5"/>
    </row>
    <row r="2" spans="1:11" ht="26.25" customHeight="1">
      <c r="A2" s="2"/>
      <c r="B2" s="6" t="s">
        <v>1</v>
      </c>
      <c r="C2" s="50" t="s">
        <v>73</v>
      </c>
      <c r="D2" s="50"/>
      <c r="E2" s="50"/>
      <c r="F2" s="50"/>
      <c r="G2" s="50"/>
      <c r="H2" s="50"/>
      <c r="I2" s="50"/>
      <c r="J2" s="7" t="s">
        <v>12</v>
      </c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9"/>
      <c r="K5" s="10"/>
    </row>
    <row r="6" spans="1:11" ht="18.75" customHeight="1">
      <c r="A6" s="52" t="s">
        <v>13</v>
      </c>
      <c r="B6" s="52"/>
      <c r="C6" s="52"/>
      <c r="D6" s="52"/>
      <c r="E6" s="52"/>
      <c r="F6" s="52"/>
      <c r="G6" s="52"/>
      <c r="H6" s="52"/>
      <c r="I6" s="52"/>
      <c r="J6" s="12"/>
      <c r="K6" s="13"/>
    </row>
    <row r="7" spans="1:9" s="14" customFormat="1" ht="41.25" customHeight="1">
      <c r="A7" s="27" t="s">
        <v>3</v>
      </c>
      <c r="B7" s="28" t="s">
        <v>14</v>
      </c>
      <c r="C7" s="28" t="s">
        <v>15</v>
      </c>
      <c r="D7" s="28" t="s">
        <v>20</v>
      </c>
      <c r="E7" s="28" t="s">
        <v>4</v>
      </c>
      <c r="F7" s="28" t="s">
        <v>16</v>
      </c>
      <c r="G7" s="29" t="s">
        <v>5</v>
      </c>
      <c r="H7" s="28" t="s">
        <v>17</v>
      </c>
      <c r="I7" s="28" t="s">
        <v>18</v>
      </c>
    </row>
    <row r="8" spans="1:9" s="15" customFormat="1" ht="12">
      <c r="A8" s="30">
        <v>1</v>
      </c>
      <c r="B8" s="31">
        <v>2</v>
      </c>
      <c r="C8" s="32">
        <v>3</v>
      </c>
      <c r="D8" s="31">
        <v>4</v>
      </c>
      <c r="E8" s="30">
        <v>5</v>
      </c>
      <c r="F8" s="33">
        <v>6</v>
      </c>
      <c r="G8" s="30">
        <v>7</v>
      </c>
      <c r="H8" s="33">
        <v>8</v>
      </c>
      <c r="I8" s="30">
        <v>9</v>
      </c>
    </row>
    <row r="9" spans="1:9" s="15" customFormat="1" ht="12">
      <c r="A9" s="34">
        <v>1</v>
      </c>
      <c r="B9" s="40" t="s">
        <v>22</v>
      </c>
      <c r="C9" s="41">
        <v>1</v>
      </c>
      <c r="D9" s="42">
        <f>C9*3</f>
        <v>3</v>
      </c>
      <c r="E9" s="43"/>
      <c r="F9" s="44">
        <f>E9*D9</f>
        <v>0</v>
      </c>
      <c r="G9" s="45">
        <v>23</v>
      </c>
      <c r="H9" s="46">
        <f>E9*1.23</f>
        <v>0</v>
      </c>
      <c r="I9" s="47">
        <f>H9*D9</f>
        <v>0</v>
      </c>
    </row>
    <row r="10" spans="1:9" s="15" customFormat="1" ht="12">
      <c r="A10" s="34">
        <v>2</v>
      </c>
      <c r="B10" s="40" t="s">
        <v>23</v>
      </c>
      <c r="C10" s="41">
        <v>1</v>
      </c>
      <c r="D10" s="42">
        <f>C10*3</f>
        <v>3</v>
      </c>
      <c r="E10" s="43"/>
      <c r="F10" s="44">
        <f>E10*D10</f>
        <v>0</v>
      </c>
      <c r="G10" s="45">
        <v>23</v>
      </c>
      <c r="H10" s="46">
        <f>E10*1.23</f>
        <v>0</v>
      </c>
      <c r="I10" s="47">
        <f>H10*D10</f>
        <v>0</v>
      </c>
    </row>
    <row r="11" spans="1:9" s="15" customFormat="1" ht="12">
      <c r="A11" s="34">
        <v>3</v>
      </c>
      <c r="B11" s="40" t="s">
        <v>24</v>
      </c>
      <c r="C11" s="41">
        <v>1</v>
      </c>
      <c r="D11" s="42">
        <f aca="true" t="shared" si="0" ref="D11:D27">C11*3</f>
        <v>3</v>
      </c>
      <c r="E11" s="43"/>
      <c r="F11" s="44">
        <f aca="true" t="shared" si="1" ref="F11:F27">E11*D11</f>
        <v>0</v>
      </c>
      <c r="G11" s="45">
        <v>23</v>
      </c>
      <c r="H11" s="46">
        <f aca="true" t="shared" si="2" ref="H11:H27">E11*1.23</f>
        <v>0</v>
      </c>
      <c r="I11" s="47">
        <f aca="true" t="shared" si="3" ref="I11:I27">H11*D11</f>
        <v>0</v>
      </c>
    </row>
    <row r="12" spans="1:9" s="15" customFormat="1" ht="12">
      <c r="A12" s="34">
        <v>4</v>
      </c>
      <c r="B12" s="40" t="s">
        <v>25</v>
      </c>
      <c r="C12" s="41">
        <v>1</v>
      </c>
      <c r="D12" s="42">
        <f t="shared" si="0"/>
        <v>3</v>
      </c>
      <c r="E12" s="43"/>
      <c r="F12" s="44">
        <f t="shared" si="1"/>
        <v>0</v>
      </c>
      <c r="G12" s="45">
        <v>23</v>
      </c>
      <c r="H12" s="46">
        <f t="shared" si="2"/>
        <v>0</v>
      </c>
      <c r="I12" s="47">
        <f t="shared" si="3"/>
        <v>0</v>
      </c>
    </row>
    <row r="13" spans="1:9" s="15" customFormat="1" ht="12">
      <c r="A13" s="34">
        <v>5</v>
      </c>
      <c r="B13" s="40" t="s">
        <v>26</v>
      </c>
      <c r="C13" s="41">
        <v>1</v>
      </c>
      <c r="D13" s="42">
        <f t="shared" si="0"/>
        <v>3</v>
      </c>
      <c r="E13" s="43"/>
      <c r="F13" s="44">
        <f t="shared" si="1"/>
        <v>0</v>
      </c>
      <c r="G13" s="45">
        <v>23</v>
      </c>
      <c r="H13" s="46">
        <f t="shared" si="2"/>
        <v>0</v>
      </c>
      <c r="I13" s="47">
        <f t="shared" si="3"/>
        <v>0</v>
      </c>
    </row>
    <row r="14" spans="1:9" s="15" customFormat="1" ht="12">
      <c r="A14" s="34">
        <v>6</v>
      </c>
      <c r="B14" s="40" t="s">
        <v>27</v>
      </c>
      <c r="C14" s="41">
        <v>1</v>
      </c>
      <c r="D14" s="42">
        <f t="shared" si="0"/>
        <v>3</v>
      </c>
      <c r="E14" s="43"/>
      <c r="F14" s="44">
        <f t="shared" si="1"/>
        <v>0</v>
      </c>
      <c r="G14" s="45">
        <v>23</v>
      </c>
      <c r="H14" s="46">
        <f t="shared" si="2"/>
        <v>0</v>
      </c>
      <c r="I14" s="47">
        <f t="shared" si="3"/>
        <v>0</v>
      </c>
    </row>
    <row r="15" spans="1:9" s="15" customFormat="1" ht="12">
      <c r="A15" s="34">
        <v>7</v>
      </c>
      <c r="B15" s="40" t="s">
        <v>28</v>
      </c>
      <c r="C15" s="41">
        <v>1</v>
      </c>
      <c r="D15" s="42">
        <f t="shared" si="0"/>
        <v>3</v>
      </c>
      <c r="E15" s="43"/>
      <c r="F15" s="44">
        <f t="shared" si="1"/>
        <v>0</v>
      </c>
      <c r="G15" s="45">
        <v>23</v>
      </c>
      <c r="H15" s="46">
        <f t="shared" si="2"/>
        <v>0</v>
      </c>
      <c r="I15" s="47">
        <f t="shared" si="3"/>
        <v>0</v>
      </c>
    </row>
    <row r="16" spans="1:9" s="15" customFormat="1" ht="12">
      <c r="A16" s="34">
        <v>8</v>
      </c>
      <c r="B16" s="40" t="s">
        <v>29</v>
      </c>
      <c r="C16" s="41">
        <v>1</v>
      </c>
      <c r="D16" s="42">
        <f t="shared" si="0"/>
        <v>3</v>
      </c>
      <c r="E16" s="43"/>
      <c r="F16" s="44">
        <f t="shared" si="1"/>
        <v>0</v>
      </c>
      <c r="G16" s="45">
        <v>23</v>
      </c>
      <c r="H16" s="46">
        <f t="shared" si="2"/>
        <v>0</v>
      </c>
      <c r="I16" s="47">
        <f t="shared" si="3"/>
        <v>0</v>
      </c>
    </row>
    <row r="17" spans="1:9" s="15" customFormat="1" ht="12">
      <c r="A17" s="34">
        <v>9</v>
      </c>
      <c r="B17" s="40" t="s">
        <v>30</v>
      </c>
      <c r="C17" s="41">
        <v>1</v>
      </c>
      <c r="D17" s="42">
        <f t="shared" si="0"/>
        <v>3</v>
      </c>
      <c r="E17" s="43"/>
      <c r="F17" s="44">
        <f t="shared" si="1"/>
        <v>0</v>
      </c>
      <c r="G17" s="45">
        <v>23</v>
      </c>
      <c r="H17" s="46">
        <f t="shared" si="2"/>
        <v>0</v>
      </c>
      <c r="I17" s="47">
        <f t="shared" si="3"/>
        <v>0</v>
      </c>
    </row>
    <row r="18" spans="1:9" s="15" customFormat="1" ht="12">
      <c r="A18" s="34">
        <v>10</v>
      </c>
      <c r="B18" s="40" t="s">
        <v>31</v>
      </c>
      <c r="C18" s="41">
        <v>1</v>
      </c>
      <c r="D18" s="42">
        <f t="shared" si="0"/>
        <v>3</v>
      </c>
      <c r="E18" s="43"/>
      <c r="F18" s="44">
        <f t="shared" si="1"/>
        <v>0</v>
      </c>
      <c r="G18" s="45">
        <v>23</v>
      </c>
      <c r="H18" s="46">
        <f t="shared" si="2"/>
        <v>0</v>
      </c>
      <c r="I18" s="47">
        <f t="shared" si="3"/>
        <v>0</v>
      </c>
    </row>
    <row r="19" spans="1:9" s="15" customFormat="1" ht="12">
      <c r="A19" s="34">
        <v>11</v>
      </c>
      <c r="B19" s="40" t="s">
        <v>32</v>
      </c>
      <c r="C19" s="41">
        <v>1</v>
      </c>
      <c r="D19" s="42">
        <f t="shared" si="0"/>
        <v>3</v>
      </c>
      <c r="E19" s="43"/>
      <c r="F19" s="44">
        <f t="shared" si="1"/>
        <v>0</v>
      </c>
      <c r="G19" s="45">
        <v>23</v>
      </c>
      <c r="H19" s="46">
        <f t="shared" si="2"/>
        <v>0</v>
      </c>
      <c r="I19" s="47">
        <f t="shared" si="3"/>
        <v>0</v>
      </c>
    </row>
    <row r="20" spans="1:9" s="15" customFormat="1" ht="12">
      <c r="A20" s="34">
        <v>12</v>
      </c>
      <c r="B20" s="40" t="s">
        <v>33</v>
      </c>
      <c r="C20" s="41">
        <v>1</v>
      </c>
      <c r="D20" s="42">
        <f t="shared" si="0"/>
        <v>3</v>
      </c>
      <c r="E20" s="43"/>
      <c r="F20" s="44">
        <f t="shared" si="1"/>
        <v>0</v>
      </c>
      <c r="G20" s="45">
        <v>23</v>
      </c>
      <c r="H20" s="46">
        <f t="shared" si="2"/>
        <v>0</v>
      </c>
      <c r="I20" s="47">
        <f t="shared" si="3"/>
        <v>0</v>
      </c>
    </row>
    <row r="21" spans="1:9" s="15" customFormat="1" ht="12">
      <c r="A21" s="34">
        <v>13</v>
      </c>
      <c r="B21" s="40" t="s">
        <v>34</v>
      </c>
      <c r="C21" s="41">
        <v>2</v>
      </c>
      <c r="D21" s="42">
        <f t="shared" si="0"/>
        <v>6</v>
      </c>
      <c r="E21" s="43"/>
      <c r="F21" s="44">
        <f t="shared" si="1"/>
        <v>0</v>
      </c>
      <c r="G21" s="45">
        <v>23</v>
      </c>
      <c r="H21" s="46">
        <f t="shared" si="2"/>
        <v>0</v>
      </c>
      <c r="I21" s="47">
        <f t="shared" si="3"/>
        <v>0</v>
      </c>
    </row>
    <row r="22" spans="1:9" s="15" customFormat="1" ht="24">
      <c r="A22" s="34">
        <v>14</v>
      </c>
      <c r="B22" s="40" t="s">
        <v>35</v>
      </c>
      <c r="C22" s="41">
        <v>1</v>
      </c>
      <c r="D22" s="42">
        <f t="shared" si="0"/>
        <v>3</v>
      </c>
      <c r="E22" s="43"/>
      <c r="F22" s="44">
        <f t="shared" si="1"/>
        <v>0</v>
      </c>
      <c r="G22" s="45">
        <v>23</v>
      </c>
      <c r="H22" s="46">
        <f t="shared" si="2"/>
        <v>0</v>
      </c>
      <c r="I22" s="47">
        <f t="shared" si="3"/>
        <v>0</v>
      </c>
    </row>
    <row r="23" spans="1:9" s="15" customFormat="1" ht="12">
      <c r="A23" s="34">
        <v>16</v>
      </c>
      <c r="B23" s="40" t="s">
        <v>36</v>
      </c>
      <c r="C23" s="41">
        <v>1</v>
      </c>
      <c r="D23" s="42">
        <f t="shared" si="0"/>
        <v>3</v>
      </c>
      <c r="E23" s="43"/>
      <c r="F23" s="44">
        <f t="shared" si="1"/>
        <v>0</v>
      </c>
      <c r="G23" s="45">
        <v>23</v>
      </c>
      <c r="H23" s="46">
        <f t="shared" si="2"/>
        <v>0</v>
      </c>
      <c r="I23" s="47">
        <f t="shared" si="3"/>
        <v>0</v>
      </c>
    </row>
    <row r="24" spans="1:9" s="15" customFormat="1" ht="12">
      <c r="A24" s="34">
        <v>17</v>
      </c>
      <c r="B24" s="40" t="s">
        <v>37</v>
      </c>
      <c r="C24" s="41">
        <v>1</v>
      </c>
      <c r="D24" s="42">
        <f t="shared" si="0"/>
        <v>3</v>
      </c>
      <c r="E24" s="43"/>
      <c r="F24" s="44">
        <f t="shared" si="1"/>
        <v>0</v>
      </c>
      <c r="G24" s="45">
        <v>23</v>
      </c>
      <c r="H24" s="46">
        <f t="shared" si="2"/>
        <v>0</v>
      </c>
      <c r="I24" s="47">
        <f t="shared" si="3"/>
        <v>0</v>
      </c>
    </row>
    <row r="25" spans="1:9" s="15" customFormat="1" ht="12">
      <c r="A25" s="34">
        <v>18</v>
      </c>
      <c r="B25" s="40" t="s">
        <v>38</v>
      </c>
      <c r="C25" s="41">
        <v>2</v>
      </c>
      <c r="D25" s="42">
        <f t="shared" si="0"/>
        <v>6</v>
      </c>
      <c r="E25" s="43"/>
      <c r="F25" s="44">
        <f t="shared" si="1"/>
        <v>0</v>
      </c>
      <c r="G25" s="45">
        <v>23</v>
      </c>
      <c r="H25" s="46">
        <f t="shared" si="2"/>
        <v>0</v>
      </c>
      <c r="I25" s="47">
        <f t="shared" si="3"/>
        <v>0</v>
      </c>
    </row>
    <row r="26" spans="1:9" s="15" customFormat="1" ht="12">
      <c r="A26" s="34">
        <v>19</v>
      </c>
      <c r="B26" s="40" t="s">
        <v>39</v>
      </c>
      <c r="C26" s="41">
        <v>1</v>
      </c>
      <c r="D26" s="42">
        <f t="shared" si="0"/>
        <v>3</v>
      </c>
      <c r="E26" s="43"/>
      <c r="F26" s="44">
        <f t="shared" si="1"/>
        <v>0</v>
      </c>
      <c r="G26" s="45">
        <v>23</v>
      </c>
      <c r="H26" s="46">
        <f t="shared" si="2"/>
        <v>0</v>
      </c>
      <c r="I26" s="47">
        <f t="shared" si="3"/>
        <v>0</v>
      </c>
    </row>
    <row r="27" spans="1:9" s="15" customFormat="1" ht="12">
      <c r="A27" s="34">
        <v>20</v>
      </c>
      <c r="B27" s="40" t="s">
        <v>40</v>
      </c>
      <c r="C27" s="41">
        <v>1</v>
      </c>
      <c r="D27" s="42">
        <f t="shared" si="0"/>
        <v>3</v>
      </c>
      <c r="E27" s="43"/>
      <c r="F27" s="44">
        <f t="shared" si="1"/>
        <v>0</v>
      </c>
      <c r="G27" s="45">
        <v>23</v>
      </c>
      <c r="H27" s="46">
        <f t="shared" si="2"/>
        <v>0</v>
      </c>
      <c r="I27" s="47">
        <f t="shared" si="3"/>
        <v>0</v>
      </c>
    </row>
    <row r="28" spans="1:9" s="15" customFormat="1" ht="12">
      <c r="A28" s="34">
        <v>21</v>
      </c>
      <c r="B28" s="40" t="s">
        <v>41</v>
      </c>
      <c r="C28" s="41">
        <v>2</v>
      </c>
      <c r="D28" s="42">
        <f>C28*3</f>
        <v>6</v>
      </c>
      <c r="E28" s="43"/>
      <c r="F28" s="44">
        <f>E28*D28</f>
        <v>0</v>
      </c>
      <c r="G28" s="45">
        <v>23</v>
      </c>
      <c r="H28" s="46">
        <f>E28*1.23</f>
        <v>0</v>
      </c>
      <c r="I28" s="47">
        <f>H28*D28</f>
        <v>0</v>
      </c>
    </row>
    <row r="29" spans="1:9" s="15" customFormat="1" ht="12">
      <c r="A29" s="34">
        <v>22</v>
      </c>
      <c r="B29" s="40" t="s">
        <v>42</v>
      </c>
      <c r="C29" s="41">
        <v>1</v>
      </c>
      <c r="D29" s="42">
        <f>C29*3</f>
        <v>3</v>
      </c>
      <c r="E29" s="43"/>
      <c r="F29" s="44">
        <f>E29*D29</f>
        <v>0</v>
      </c>
      <c r="G29" s="45">
        <v>23</v>
      </c>
      <c r="H29" s="46">
        <f>E29*1.23</f>
        <v>0</v>
      </c>
      <c r="I29" s="47">
        <f>H29*D29</f>
        <v>0</v>
      </c>
    </row>
    <row r="30" spans="1:9" s="15" customFormat="1" ht="12">
      <c r="A30" s="34">
        <v>23</v>
      </c>
      <c r="B30" s="40" t="s">
        <v>43</v>
      </c>
      <c r="C30" s="41">
        <v>1</v>
      </c>
      <c r="D30" s="42">
        <f aca="true" t="shared" si="4" ref="D30:D55">C30*3</f>
        <v>3</v>
      </c>
      <c r="E30" s="43"/>
      <c r="F30" s="44">
        <f aca="true" t="shared" si="5" ref="F30:F55">E30*D30</f>
        <v>0</v>
      </c>
      <c r="G30" s="45">
        <v>23</v>
      </c>
      <c r="H30" s="46">
        <f aca="true" t="shared" si="6" ref="H30:H55">E30*1.23</f>
        <v>0</v>
      </c>
      <c r="I30" s="47">
        <f aca="true" t="shared" si="7" ref="I30:I55">H30*D30</f>
        <v>0</v>
      </c>
    </row>
    <row r="31" spans="1:9" s="15" customFormat="1" ht="12">
      <c r="A31" s="34">
        <v>24</v>
      </c>
      <c r="B31" s="40" t="s">
        <v>44</v>
      </c>
      <c r="C31" s="41">
        <v>1</v>
      </c>
      <c r="D31" s="42">
        <f t="shared" si="4"/>
        <v>3</v>
      </c>
      <c r="E31" s="43"/>
      <c r="F31" s="44">
        <f t="shared" si="5"/>
        <v>0</v>
      </c>
      <c r="G31" s="45">
        <v>23</v>
      </c>
      <c r="H31" s="46">
        <f t="shared" si="6"/>
        <v>0</v>
      </c>
      <c r="I31" s="47">
        <f t="shared" si="7"/>
        <v>0</v>
      </c>
    </row>
    <row r="32" spans="1:9" s="15" customFormat="1" ht="12">
      <c r="A32" s="34">
        <v>25</v>
      </c>
      <c r="B32" s="40" t="s">
        <v>45</v>
      </c>
      <c r="C32" s="41">
        <v>1</v>
      </c>
      <c r="D32" s="42">
        <f t="shared" si="4"/>
        <v>3</v>
      </c>
      <c r="E32" s="43"/>
      <c r="F32" s="44">
        <f t="shared" si="5"/>
        <v>0</v>
      </c>
      <c r="G32" s="45">
        <v>23</v>
      </c>
      <c r="H32" s="46">
        <f t="shared" si="6"/>
        <v>0</v>
      </c>
      <c r="I32" s="47">
        <f t="shared" si="7"/>
        <v>0</v>
      </c>
    </row>
    <row r="33" spans="1:9" s="15" customFormat="1" ht="12">
      <c r="A33" s="34">
        <v>26</v>
      </c>
      <c r="B33" s="40" t="s">
        <v>46</v>
      </c>
      <c r="C33" s="41">
        <v>1</v>
      </c>
      <c r="D33" s="42">
        <f t="shared" si="4"/>
        <v>3</v>
      </c>
      <c r="E33" s="43"/>
      <c r="F33" s="44">
        <f t="shared" si="5"/>
        <v>0</v>
      </c>
      <c r="G33" s="45">
        <v>23</v>
      </c>
      <c r="H33" s="46">
        <f t="shared" si="6"/>
        <v>0</v>
      </c>
      <c r="I33" s="47">
        <f t="shared" si="7"/>
        <v>0</v>
      </c>
    </row>
    <row r="34" spans="1:9" s="15" customFormat="1" ht="12">
      <c r="A34" s="34">
        <v>27</v>
      </c>
      <c r="B34" s="40" t="s">
        <v>47</v>
      </c>
      <c r="C34" s="41">
        <v>1</v>
      </c>
      <c r="D34" s="42">
        <f t="shared" si="4"/>
        <v>3</v>
      </c>
      <c r="E34" s="43"/>
      <c r="F34" s="44">
        <f t="shared" si="5"/>
        <v>0</v>
      </c>
      <c r="G34" s="45">
        <v>23</v>
      </c>
      <c r="H34" s="46">
        <f t="shared" si="6"/>
        <v>0</v>
      </c>
      <c r="I34" s="47">
        <f t="shared" si="7"/>
        <v>0</v>
      </c>
    </row>
    <row r="35" spans="1:9" s="15" customFormat="1" ht="12">
      <c r="A35" s="34">
        <v>28</v>
      </c>
      <c r="B35" s="40" t="s">
        <v>48</v>
      </c>
      <c r="C35" s="41">
        <v>1</v>
      </c>
      <c r="D35" s="42">
        <f t="shared" si="4"/>
        <v>3</v>
      </c>
      <c r="E35" s="43"/>
      <c r="F35" s="44">
        <f t="shared" si="5"/>
        <v>0</v>
      </c>
      <c r="G35" s="45">
        <v>23</v>
      </c>
      <c r="H35" s="46">
        <f t="shared" si="6"/>
        <v>0</v>
      </c>
      <c r="I35" s="47">
        <f t="shared" si="7"/>
        <v>0</v>
      </c>
    </row>
    <row r="36" spans="1:9" s="15" customFormat="1" ht="12">
      <c r="A36" s="34">
        <v>29</v>
      </c>
      <c r="B36" s="40" t="s">
        <v>49</v>
      </c>
      <c r="C36" s="41">
        <v>1</v>
      </c>
      <c r="D36" s="42">
        <f t="shared" si="4"/>
        <v>3</v>
      </c>
      <c r="E36" s="43"/>
      <c r="F36" s="44">
        <f t="shared" si="5"/>
        <v>0</v>
      </c>
      <c r="G36" s="45">
        <v>23</v>
      </c>
      <c r="H36" s="46">
        <f t="shared" si="6"/>
        <v>0</v>
      </c>
      <c r="I36" s="47">
        <f t="shared" si="7"/>
        <v>0</v>
      </c>
    </row>
    <row r="37" spans="1:9" s="15" customFormat="1" ht="12">
      <c r="A37" s="34">
        <v>31</v>
      </c>
      <c r="B37" s="40" t="s">
        <v>50</v>
      </c>
      <c r="C37" s="41">
        <v>1</v>
      </c>
      <c r="D37" s="42">
        <f t="shared" si="4"/>
        <v>3</v>
      </c>
      <c r="E37" s="43"/>
      <c r="F37" s="44">
        <f t="shared" si="5"/>
        <v>0</v>
      </c>
      <c r="G37" s="45">
        <v>23</v>
      </c>
      <c r="H37" s="46">
        <f t="shared" si="6"/>
        <v>0</v>
      </c>
      <c r="I37" s="47">
        <f t="shared" si="7"/>
        <v>0</v>
      </c>
    </row>
    <row r="38" spans="1:9" s="15" customFormat="1" ht="12">
      <c r="A38" s="34">
        <v>32</v>
      </c>
      <c r="B38" s="40" t="s">
        <v>51</v>
      </c>
      <c r="C38" s="41">
        <v>1</v>
      </c>
      <c r="D38" s="42">
        <f t="shared" si="4"/>
        <v>3</v>
      </c>
      <c r="E38" s="43"/>
      <c r="F38" s="44">
        <f t="shared" si="5"/>
        <v>0</v>
      </c>
      <c r="G38" s="45">
        <v>23</v>
      </c>
      <c r="H38" s="46">
        <f t="shared" si="6"/>
        <v>0</v>
      </c>
      <c r="I38" s="47">
        <f t="shared" si="7"/>
        <v>0</v>
      </c>
    </row>
    <row r="39" spans="1:9" s="15" customFormat="1" ht="12">
      <c r="A39" s="34">
        <v>33</v>
      </c>
      <c r="B39" s="40" t="s">
        <v>52</v>
      </c>
      <c r="C39" s="41">
        <v>1</v>
      </c>
      <c r="D39" s="42">
        <f t="shared" si="4"/>
        <v>3</v>
      </c>
      <c r="E39" s="43"/>
      <c r="F39" s="44">
        <f t="shared" si="5"/>
        <v>0</v>
      </c>
      <c r="G39" s="45">
        <v>23</v>
      </c>
      <c r="H39" s="46">
        <f t="shared" si="6"/>
        <v>0</v>
      </c>
      <c r="I39" s="47">
        <f t="shared" si="7"/>
        <v>0</v>
      </c>
    </row>
    <row r="40" spans="1:9" s="15" customFormat="1" ht="24">
      <c r="A40" s="34">
        <v>34</v>
      </c>
      <c r="B40" s="40" t="s">
        <v>53</v>
      </c>
      <c r="C40" s="41">
        <v>1</v>
      </c>
      <c r="D40" s="42">
        <f t="shared" si="4"/>
        <v>3</v>
      </c>
      <c r="E40" s="43"/>
      <c r="F40" s="44">
        <f t="shared" si="5"/>
        <v>0</v>
      </c>
      <c r="G40" s="45">
        <v>23</v>
      </c>
      <c r="H40" s="46">
        <f t="shared" si="6"/>
        <v>0</v>
      </c>
      <c r="I40" s="47">
        <f t="shared" si="7"/>
        <v>0</v>
      </c>
    </row>
    <row r="41" spans="1:9" s="15" customFormat="1" ht="24">
      <c r="A41" s="34">
        <v>35</v>
      </c>
      <c r="B41" s="40" t="s">
        <v>54</v>
      </c>
      <c r="C41" s="41">
        <v>1</v>
      </c>
      <c r="D41" s="42">
        <f t="shared" si="4"/>
        <v>3</v>
      </c>
      <c r="E41" s="43"/>
      <c r="F41" s="44">
        <f t="shared" si="5"/>
        <v>0</v>
      </c>
      <c r="G41" s="45">
        <v>23</v>
      </c>
      <c r="H41" s="46">
        <f t="shared" si="6"/>
        <v>0</v>
      </c>
      <c r="I41" s="47">
        <f t="shared" si="7"/>
        <v>0</v>
      </c>
    </row>
    <row r="42" spans="1:9" s="15" customFormat="1" ht="24">
      <c r="A42" s="34">
        <v>36</v>
      </c>
      <c r="B42" s="40" t="s">
        <v>55</v>
      </c>
      <c r="C42" s="41">
        <v>1</v>
      </c>
      <c r="D42" s="42">
        <f t="shared" si="4"/>
        <v>3</v>
      </c>
      <c r="E42" s="43"/>
      <c r="F42" s="44">
        <f t="shared" si="5"/>
        <v>0</v>
      </c>
      <c r="G42" s="45">
        <v>23</v>
      </c>
      <c r="H42" s="46">
        <f t="shared" si="6"/>
        <v>0</v>
      </c>
      <c r="I42" s="47">
        <f t="shared" si="7"/>
        <v>0</v>
      </c>
    </row>
    <row r="43" spans="1:9" s="15" customFormat="1" ht="12">
      <c r="A43" s="34">
        <v>37</v>
      </c>
      <c r="B43" s="40" t="s">
        <v>56</v>
      </c>
      <c r="C43" s="41">
        <v>1</v>
      </c>
      <c r="D43" s="42">
        <f t="shared" si="4"/>
        <v>3</v>
      </c>
      <c r="E43" s="43"/>
      <c r="F43" s="44">
        <f t="shared" si="5"/>
        <v>0</v>
      </c>
      <c r="G43" s="45">
        <v>23</v>
      </c>
      <c r="H43" s="46">
        <f t="shared" si="6"/>
        <v>0</v>
      </c>
      <c r="I43" s="47">
        <f t="shared" si="7"/>
        <v>0</v>
      </c>
    </row>
    <row r="44" spans="1:9" s="15" customFormat="1" ht="24">
      <c r="A44" s="34">
        <v>38</v>
      </c>
      <c r="B44" s="40" t="s">
        <v>57</v>
      </c>
      <c r="C44" s="41">
        <v>2</v>
      </c>
      <c r="D44" s="42">
        <f t="shared" si="4"/>
        <v>6</v>
      </c>
      <c r="E44" s="43"/>
      <c r="F44" s="44">
        <f t="shared" si="5"/>
        <v>0</v>
      </c>
      <c r="G44" s="45">
        <v>23</v>
      </c>
      <c r="H44" s="46">
        <f t="shared" si="6"/>
        <v>0</v>
      </c>
      <c r="I44" s="47">
        <f t="shared" si="7"/>
        <v>0</v>
      </c>
    </row>
    <row r="45" spans="1:9" s="15" customFormat="1" ht="24">
      <c r="A45" s="34">
        <v>39</v>
      </c>
      <c r="B45" s="40" t="s">
        <v>58</v>
      </c>
      <c r="C45" s="41">
        <v>1</v>
      </c>
      <c r="D45" s="42">
        <f t="shared" si="4"/>
        <v>3</v>
      </c>
      <c r="E45" s="43"/>
      <c r="F45" s="44">
        <f t="shared" si="5"/>
        <v>0</v>
      </c>
      <c r="G45" s="45">
        <v>23</v>
      </c>
      <c r="H45" s="46">
        <f t="shared" si="6"/>
        <v>0</v>
      </c>
      <c r="I45" s="47">
        <f t="shared" si="7"/>
        <v>0</v>
      </c>
    </row>
    <row r="46" spans="1:9" s="15" customFormat="1" ht="12">
      <c r="A46" s="34">
        <v>40</v>
      </c>
      <c r="B46" s="40" t="s">
        <v>59</v>
      </c>
      <c r="C46" s="41">
        <v>1</v>
      </c>
      <c r="D46" s="42">
        <f t="shared" si="4"/>
        <v>3</v>
      </c>
      <c r="E46" s="43"/>
      <c r="F46" s="44">
        <f t="shared" si="5"/>
        <v>0</v>
      </c>
      <c r="G46" s="45">
        <v>23</v>
      </c>
      <c r="H46" s="46">
        <f t="shared" si="6"/>
        <v>0</v>
      </c>
      <c r="I46" s="47">
        <f t="shared" si="7"/>
        <v>0</v>
      </c>
    </row>
    <row r="47" spans="1:9" s="15" customFormat="1" ht="24">
      <c r="A47" s="34">
        <v>41</v>
      </c>
      <c r="B47" s="40" t="s">
        <v>60</v>
      </c>
      <c r="C47" s="41">
        <v>1</v>
      </c>
      <c r="D47" s="42">
        <f t="shared" si="4"/>
        <v>3</v>
      </c>
      <c r="E47" s="43"/>
      <c r="F47" s="44">
        <f t="shared" si="5"/>
        <v>0</v>
      </c>
      <c r="G47" s="45">
        <v>23</v>
      </c>
      <c r="H47" s="46">
        <f t="shared" si="6"/>
        <v>0</v>
      </c>
      <c r="I47" s="47">
        <f t="shared" si="7"/>
        <v>0</v>
      </c>
    </row>
    <row r="48" spans="1:9" s="15" customFormat="1" ht="12">
      <c r="A48" s="34">
        <v>42</v>
      </c>
      <c r="B48" s="40" t="s">
        <v>61</v>
      </c>
      <c r="C48" s="41">
        <v>1</v>
      </c>
      <c r="D48" s="42">
        <f t="shared" si="4"/>
        <v>3</v>
      </c>
      <c r="E48" s="43"/>
      <c r="F48" s="44">
        <f t="shared" si="5"/>
        <v>0</v>
      </c>
      <c r="G48" s="45">
        <v>23</v>
      </c>
      <c r="H48" s="46">
        <f t="shared" si="6"/>
        <v>0</v>
      </c>
      <c r="I48" s="47">
        <f t="shared" si="7"/>
        <v>0</v>
      </c>
    </row>
    <row r="49" spans="1:9" s="15" customFormat="1" ht="12">
      <c r="A49" s="34">
        <v>43</v>
      </c>
      <c r="B49" s="40" t="s">
        <v>62</v>
      </c>
      <c r="C49" s="41">
        <v>1</v>
      </c>
      <c r="D49" s="42">
        <f t="shared" si="4"/>
        <v>3</v>
      </c>
      <c r="E49" s="43"/>
      <c r="F49" s="44">
        <f t="shared" si="5"/>
        <v>0</v>
      </c>
      <c r="G49" s="45">
        <v>23</v>
      </c>
      <c r="H49" s="46">
        <f t="shared" si="6"/>
        <v>0</v>
      </c>
      <c r="I49" s="47">
        <f t="shared" si="7"/>
        <v>0</v>
      </c>
    </row>
    <row r="50" spans="1:9" s="15" customFormat="1" ht="12">
      <c r="A50" s="34">
        <v>44</v>
      </c>
      <c r="B50" s="40" t="s">
        <v>63</v>
      </c>
      <c r="C50" s="41">
        <v>9</v>
      </c>
      <c r="D50" s="42">
        <f t="shared" si="4"/>
        <v>27</v>
      </c>
      <c r="E50" s="43"/>
      <c r="F50" s="44">
        <f t="shared" si="5"/>
        <v>0</v>
      </c>
      <c r="G50" s="45">
        <v>23</v>
      </c>
      <c r="H50" s="46">
        <f t="shared" si="6"/>
        <v>0</v>
      </c>
      <c r="I50" s="47">
        <f t="shared" si="7"/>
        <v>0</v>
      </c>
    </row>
    <row r="51" spans="1:9" s="15" customFormat="1" ht="12">
      <c r="A51" s="34">
        <v>45</v>
      </c>
      <c r="B51" s="40" t="s">
        <v>64</v>
      </c>
      <c r="C51" s="41">
        <v>1</v>
      </c>
      <c r="D51" s="42">
        <f t="shared" si="4"/>
        <v>3</v>
      </c>
      <c r="E51" s="43"/>
      <c r="F51" s="44">
        <f t="shared" si="5"/>
        <v>0</v>
      </c>
      <c r="G51" s="45">
        <v>23</v>
      </c>
      <c r="H51" s="46">
        <f t="shared" si="6"/>
        <v>0</v>
      </c>
      <c r="I51" s="47">
        <f t="shared" si="7"/>
        <v>0</v>
      </c>
    </row>
    <row r="52" spans="1:9" s="15" customFormat="1" ht="12">
      <c r="A52" s="34">
        <v>46</v>
      </c>
      <c r="B52" s="40" t="s">
        <v>65</v>
      </c>
      <c r="C52" s="41">
        <v>1</v>
      </c>
      <c r="D52" s="42">
        <f t="shared" si="4"/>
        <v>3</v>
      </c>
      <c r="E52" s="43"/>
      <c r="F52" s="44">
        <f t="shared" si="5"/>
        <v>0</v>
      </c>
      <c r="G52" s="45">
        <v>23</v>
      </c>
      <c r="H52" s="46">
        <f t="shared" si="6"/>
        <v>0</v>
      </c>
      <c r="I52" s="47">
        <f t="shared" si="7"/>
        <v>0</v>
      </c>
    </row>
    <row r="53" spans="1:9" s="15" customFormat="1" ht="12">
      <c r="A53" s="34">
        <v>47</v>
      </c>
      <c r="B53" s="40" t="s">
        <v>66</v>
      </c>
      <c r="C53" s="41">
        <v>1</v>
      </c>
      <c r="D53" s="42">
        <f t="shared" si="4"/>
        <v>3</v>
      </c>
      <c r="E53" s="43"/>
      <c r="F53" s="44">
        <f t="shared" si="5"/>
        <v>0</v>
      </c>
      <c r="G53" s="45">
        <v>23</v>
      </c>
      <c r="H53" s="46">
        <f t="shared" si="6"/>
        <v>0</v>
      </c>
      <c r="I53" s="47">
        <f t="shared" si="7"/>
        <v>0</v>
      </c>
    </row>
    <row r="54" spans="1:9" s="15" customFormat="1" ht="12">
      <c r="A54" s="34">
        <v>48</v>
      </c>
      <c r="B54" s="40" t="s">
        <v>67</v>
      </c>
      <c r="C54" s="41">
        <v>1</v>
      </c>
      <c r="D54" s="42">
        <f t="shared" si="4"/>
        <v>3</v>
      </c>
      <c r="E54" s="43"/>
      <c r="F54" s="44">
        <f t="shared" si="5"/>
        <v>0</v>
      </c>
      <c r="G54" s="45">
        <v>23</v>
      </c>
      <c r="H54" s="46">
        <f t="shared" si="6"/>
        <v>0</v>
      </c>
      <c r="I54" s="47">
        <f t="shared" si="7"/>
        <v>0</v>
      </c>
    </row>
    <row r="55" spans="1:9" s="15" customFormat="1" ht="12">
      <c r="A55" s="34">
        <v>49</v>
      </c>
      <c r="B55" s="40" t="s">
        <v>68</v>
      </c>
      <c r="C55" s="41">
        <v>3</v>
      </c>
      <c r="D55" s="42">
        <f t="shared" si="4"/>
        <v>9</v>
      </c>
      <c r="E55" s="43"/>
      <c r="F55" s="44">
        <f t="shared" si="5"/>
        <v>0</v>
      </c>
      <c r="G55" s="45">
        <v>23</v>
      </c>
      <c r="H55" s="46">
        <f t="shared" si="6"/>
        <v>0</v>
      </c>
      <c r="I55" s="47">
        <f t="shared" si="7"/>
        <v>0</v>
      </c>
    </row>
    <row r="56" spans="1:9" s="15" customFormat="1" ht="12">
      <c r="A56" s="34">
        <v>50</v>
      </c>
      <c r="B56" s="40" t="s">
        <v>69</v>
      </c>
      <c r="C56" s="41">
        <v>2</v>
      </c>
      <c r="D56" s="42">
        <f>C56*3</f>
        <v>6</v>
      </c>
      <c r="E56" s="43"/>
      <c r="F56" s="44">
        <f>E56*D56</f>
        <v>0</v>
      </c>
      <c r="G56" s="45">
        <v>23</v>
      </c>
      <c r="H56" s="46">
        <f>E56*1.23</f>
        <v>0</v>
      </c>
      <c r="I56" s="47">
        <f>H56*D56</f>
        <v>0</v>
      </c>
    </row>
    <row r="57" spans="1:9" s="15" customFormat="1" ht="12">
      <c r="A57" s="34">
        <v>51</v>
      </c>
      <c r="B57" s="40" t="s">
        <v>70</v>
      </c>
      <c r="C57" s="41">
        <v>1</v>
      </c>
      <c r="D57" s="42">
        <f>C57*3</f>
        <v>3</v>
      </c>
      <c r="E57" s="43"/>
      <c r="F57" s="44">
        <f>E57*D57</f>
        <v>0</v>
      </c>
      <c r="G57" s="45">
        <v>23</v>
      </c>
      <c r="H57" s="46">
        <f>E57*1.23</f>
        <v>0</v>
      </c>
      <c r="I57" s="47">
        <f>H57*D57</f>
        <v>0</v>
      </c>
    </row>
    <row r="58" spans="1:9" s="15" customFormat="1" ht="12">
      <c r="A58" s="34">
        <v>52</v>
      </c>
      <c r="B58" s="40" t="s">
        <v>71</v>
      </c>
      <c r="C58" s="41">
        <v>1</v>
      </c>
      <c r="D58" s="42">
        <f>C58*3</f>
        <v>3</v>
      </c>
      <c r="E58" s="43"/>
      <c r="F58" s="44">
        <f>E58*D58</f>
        <v>0</v>
      </c>
      <c r="G58" s="45">
        <v>23</v>
      </c>
      <c r="H58" s="46">
        <f>E58*1.23</f>
        <v>0</v>
      </c>
      <c r="I58" s="47">
        <f>H58*D58</f>
        <v>0</v>
      </c>
    </row>
    <row r="59" spans="1:9" s="15" customFormat="1" ht="12">
      <c r="A59" s="34">
        <v>53</v>
      </c>
      <c r="B59" s="39" t="s">
        <v>72</v>
      </c>
      <c r="C59" s="45">
        <v>1</v>
      </c>
      <c r="D59" s="44">
        <f>C59*3</f>
        <v>3</v>
      </c>
      <c r="E59" s="43"/>
      <c r="F59" s="44">
        <f>E59*D59</f>
        <v>0</v>
      </c>
      <c r="G59" s="45">
        <v>23</v>
      </c>
      <c r="H59" s="46">
        <f>E59*1.23</f>
        <v>0</v>
      </c>
      <c r="I59" s="47">
        <f>H59*D59</f>
        <v>0</v>
      </c>
    </row>
    <row r="60" spans="1:10" s="16" customFormat="1" ht="13.5" thickBot="1">
      <c r="A60" s="35"/>
      <c r="B60" s="35"/>
      <c r="C60" s="35"/>
      <c r="D60" s="35"/>
      <c r="E60" s="35"/>
      <c r="F60" s="36">
        <f>SUM(F9:F59)</f>
        <v>0</v>
      </c>
      <c r="G60" s="35"/>
      <c r="H60" s="35"/>
      <c r="I60" s="36">
        <f>SUM(I9:I59)</f>
        <v>0</v>
      </c>
      <c r="J60" s="3"/>
    </row>
    <row r="61" spans="1:10" s="16" customFormat="1" ht="38.25" customHeight="1">
      <c r="A61" s="35"/>
      <c r="B61" s="53" t="s">
        <v>21</v>
      </c>
      <c r="C61" s="53"/>
      <c r="D61" s="53"/>
      <c r="E61" s="53"/>
      <c r="F61" s="35"/>
      <c r="G61" s="35"/>
      <c r="H61" s="35"/>
      <c r="I61" s="37"/>
      <c r="J61" s="3"/>
    </row>
    <row r="62" spans="1:10" s="16" customFormat="1" ht="12.75">
      <c r="A62" s="35"/>
      <c r="B62" s="38"/>
      <c r="C62" s="38"/>
      <c r="D62" s="38"/>
      <c r="E62" s="38"/>
      <c r="F62" s="35"/>
      <c r="G62" s="35"/>
      <c r="H62" s="35"/>
      <c r="I62" s="37"/>
      <c r="J62" s="3"/>
    </row>
    <row r="63" spans="1:10" s="16" customFormat="1" ht="12.75">
      <c r="A63" s="3"/>
      <c r="B63" s="26"/>
      <c r="C63" s="26"/>
      <c r="D63" s="3"/>
      <c r="E63" s="3"/>
      <c r="F63" s="3"/>
      <c r="G63" s="3"/>
      <c r="H63" s="3"/>
      <c r="I63" s="17"/>
      <c r="J63" s="3"/>
    </row>
    <row r="64" spans="1:10" s="16" customFormat="1" ht="12.75">
      <c r="A64" s="3"/>
      <c r="B64" s="26"/>
      <c r="C64" s="26"/>
      <c r="D64" s="3"/>
      <c r="E64" s="3"/>
      <c r="F64" s="3"/>
      <c r="G64" s="3"/>
      <c r="H64" s="3"/>
      <c r="I64" s="17"/>
      <c r="J64" s="3"/>
    </row>
    <row r="65" spans="1:10" s="16" customFormat="1" ht="12.75">
      <c r="A65" s="3"/>
      <c r="B65" s="3" t="s">
        <v>6</v>
      </c>
      <c r="C65" s="3"/>
      <c r="D65" s="3"/>
      <c r="E65" s="3"/>
      <c r="F65" s="3"/>
      <c r="G65" s="3"/>
      <c r="H65" s="3"/>
      <c r="I65" s="3"/>
      <c r="J65" s="3" t="s">
        <v>7</v>
      </c>
    </row>
    <row r="66" spans="1:10" s="16" customFormat="1" ht="12.75">
      <c r="A66" s="4"/>
      <c r="B66" s="18"/>
      <c r="C66" s="18"/>
      <c r="D66" s="18"/>
      <c r="E66" s="19"/>
      <c r="F66" s="20"/>
      <c r="G66" s="3"/>
      <c r="H66" s="3"/>
      <c r="I66" s="3"/>
      <c r="J66" s="3" t="s">
        <v>7</v>
      </c>
    </row>
    <row r="67" spans="1:10" s="16" customFormat="1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4" s="16" customFormat="1" ht="12.75">
      <c r="A68" s="3"/>
      <c r="B68" s="3"/>
      <c r="C68" s="3"/>
      <c r="D68" s="3"/>
      <c r="E68" s="12" t="s">
        <v>9</v>
      </c>
      <c r="F68" s="12"/>
      <c r="I68" s="22" t="s">
        <v>7</v>
      </c>
      <c r="K68" s="2"/>
      <c r="L68" s="2"/>
      <c r="M68" s="2"/>
      <c r="N68" s="2"/>
    </row>
    <row r="69" spans="1:14" s="16" customFormat="1" ht="15">
      <c r="A69" s="3"/>
      <c r="B69" s="21"/>
      <c r="C69" s="21"/>
      <c r="D69" s="3"/>
      <c r="E69" s="22" t="s">
        <v>10</v>
      </c>
      <c r="F69" s="23"/>
      <c r="J69" s="3"/>
      <c r="K69" s="2"/>
      <c r="L69" s="2"/>
      <c r="M69" s="2"/>
      <c r="N69" s="2"/>
    </row>
    <row r="70" spans="7:12" ht="12" customHeight="1">
      <c r="G70" s="24" t="s">
        <v>8</v>
      </c>
      <c r="I70" s="25"/>
      <c r="J70" s="1" t="s">
        <v>7</v>
      </c>
      <c r="K70" s="1" t="s">
        <v>7</v>
      </c>
      <c r="L70" s="1" t="s">
        <v>7</v>
      </c>
    </row>
  </sheetData>
  <sheetProtection selectLockedCells="1" selectUnlockedCells="1"/>
  <mergeCells count="5">
    <mergeCell ref="C1:I1"/>
    <mergeCell ref="C2:I2"/>
    <mergeCell ref="A5:I5"/>
    <mergeCell ref="A6:I6"/>
    <mergeCell ref="B61:E61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8" sqref="K28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2017-03-01T09:37:20Z</cp:lastPrinted>
  <dcterms:created xsi:type="dcterms:W3CDTF">2014-02-20T13:56:12Z</dcterms:created>
  <dcterms:modified xsi:type="dcterms:W3CDTF">2017-11-10T09:11:25Z</dcterms:modified>
  <cp:category/>
  <cp:version/>
  <cp:contentType/>
  <cp:contentStatus/>
</cp:coreProperties>
</file>